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'Доходы'!$I$2</definedName>
    <definedName name="FILE_NAME">#REF!</definedName>
    <definedName name="FIO" localSheetId="0">'Доходы'!$E$24</definedName>
    <definedName name="FIO" localSheetId="2">'Источники'!#REF!</definedName>
    <definedName name="FIO" localSheetId="1">'Расходы'!$E$21</definedName>
    <definedName name="FORM_CODE" localSheetId="0">'Доходы'!#REF!</definedName>
    <definedName name="FORM_CODE">#REF!</definedName>
    <definedName name="PARAMS" localSheetId="0">'Доходы'!$I$1</definedName>
    <definedName name="PARAMS">#REF!</definedName>
    <definedName name="PERIOD" localSheetId="0">'Доходы'!#REF!</definedName>
    <definedName name="PERIOD">#REF!</definedName>
    <definedName name="RANGE_NAMES" localSheetId="0">'Доходы'!$I$6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'Доходы'!$I$3</definedName>
    <definedName name="REG_DATE">#REF!</definedName>
    <definedName name="REND_1" localSheetId="0">'Доходы'!$A$92</definedName>
    <definedName name="REND_1" localSheetId="2">'Источники'!$A$23</definedName>
    <definedName name="REND_1" localSheetId="1">'Расходы'!$A$158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SRC_CODE" localSheetId="0">'Доходы'!#REF!</definedName>
    <definedName name="SRC_CODE">#REF!</definedName>
    <definedName name="SRC_KIND" localSheetId="0">'Доходы'!#REF!</definedName>
    <definedName name="SRC_KIND">#REF!</definedName>
    <definedName name="TERR_CODE" localSheetId="0">'Доходы'!$I$5</definedName>
    <definedName name="TERR_CODE">#REF!</definedName>
    <definedName name="TERR_NAME" localSheetId="0">'Доходы'!$I$4</definedName>
    <definedName name="TERR_NAME">#REF!</definedName>
  </definedNames>
  <calcPr fullCalcOnLoad="1" refMode="R1C1"/>
</workbook>
</file>

<file path=xl/sharedStrings.xml><?xml version="1.0" encoding="utf-8"?>
<sst xmlns="http://schemas.openxmlformats.org/spreadsheetml/2006/main" count="965" uniqueCount="399">
  <si>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</si>
  <si>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</si>
  <si>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</si>
  <si>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</si>
  <si>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</si>
  <si>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</si>
  <si>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</si>
  <si>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</si>
  <si>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</si>
  <si>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</si>
  <si>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</si>
  <si>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</si>
  <si>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</si>
  <si>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</si>
  <si>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Периодичность: месячная</t>
  </si>
  <si>
    <t>Исполнено</t>
  </si>
  <si>
    <t xml:space="preserve">                                 1. Доходы бюджета</t>
  </si>
  <si>
    <t>0503124</t>
  </si>
  <si>
    <t>Утвержденные бюджетные назначения</t>
  </si>
  <si>
    <t>Форма 0503124  с.2</t>
  </si>
  <si>
    <t xml:space="preserve">                          2. Расходы бюджета</t>
  </si>
  <si>
    <t>6</t>
  </si>
  <si>
    <t>7</t>
  </si>
  <si>
    <t>Всего</t>
  </si>
  <si>
    <t>Бюджетных обязательств учреждений</t>
  </si>
  <si>
    <t>Перечислено на банковские счета учреждений</t>
  </si>
  <si>
    <t>Бюджетных обязательств учреждений, администрируемых поступлений</t>
  </si>
  <si>
    <t xml:space="preserve">             Форма 0503124  с.3</t>
  </si>
  <si>
    <t>Наименование финансового органа:</t>
  </si>
  <si>
    <t xml:space="preserve">    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</si>
  <si>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</si>
  <si>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</si>
  <si>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</si>
  <si>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</t>
  </si>
  <si>
    <t>О КАССОВОМ ПОСТУПЛЕНИИ И ВЫБЫТИИ БЮДЖЕТНЫХ СРЕДСТВ</t>
  </si>
  <si>
    <t>x</t>
  </si>
  <si>
    <t xml:space="preserve">                    3. Источники финансирования дефицита бюджета</t>
  </si>
  <si>
    <t>по ОКТМО</t>
  </si>
  <si>
    <t>RESPPERSONS&amp;=</t>
  </si>
  <si>
    <t>на 01.08.2014 г.</t>
  </si>
  <si>
    <t>01.08.2014</t>
  </si>
  <si>
    <t>Комитет финансов Лужского муниципального района Ленинградской области</t>
  </si>
  <si>
    <t>Бюджет Торковичского сельского поселения Лужского муниципального района Ленинградской области</t>
  </si>
  <si>
    <t>Единица измерения: руб.</t>
  </si>
  <si>
    <t/>
  </si>
  <si>
    <t>000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</si>
  <si>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</si>
  <si>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</si>
  <si>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</si>
  <si>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</si>
  <si>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</si>
  <si>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</si>
  <si>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</si>
  <si>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</si>
  <si>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</si>
  <si>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</si>
  <si>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</si>
  <si>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</si>
  <si>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</si>
  <si>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</si>
  <si>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</si>
  <si>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</si>
  <si>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</si>
  <si>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</si>
  <si>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</si>
  <si>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</si>
  <si>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</si>
  <si>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</si>
  <si>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</si>
  <si>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</si>
  <si>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</si>
  <si>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</si>
  <si>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</si>
  <si>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</si>
  <si>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</si>
  <si>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</si>
  <si>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</si>
  <si>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</si>
  <si>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</si>
  <si>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</si>
  <si>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</si>
  <si>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</si>
  <si>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</si>
  <si>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</si>
  <si>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</si>
  <si>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</si>
  <si>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</si>
  <si>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</si>
  <si>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</si>
  <si>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</si>
  <si>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</si>
  <si>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</si>
  <si>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</si>
  <si>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</si>
  <si>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</si>
  <si>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</si>
  <si>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</si>
  <si>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</si>
  <si>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</si>
  <si>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</si>
  <si>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014 10800000000000 000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</si>
  <si>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</si>
  <si>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014 10804000010000 110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</si>
  <si>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</si>
  <si>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014 10804020010000 110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</si>
  <si>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</si>
  <si>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</si>
  <si>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</si>
  <si>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</si>
  <si>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</si>
  <si>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</si>
  <si>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</si>
  <si>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</si>
  <si>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</si>
  <si>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</si>
  <si>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</si>
  <si>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</si>
  <si>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</si>
  <si>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</si>
  <si>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</si>
  <si>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014 11105013100000 120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</si>
  <si>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</si>
  <si>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</si>
  <si>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</si>
  <si>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</si>
  <si>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</si>
  <si>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014 11109045100000 120</t>
  </si>
  <si>
    <t>ДОХОДЫ ОТ ПРОДАЖИ МАТЕРИАЛЬНЫХ И НЕМАТЕРИАЛЬНЫХ АКТИВОВ</t>
  </si>
  <si>
    <t>014 11400000000000 000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</si>
  <si>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</si>
  <si>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014 11406000000000 430</t>
  </si>
  <si>
    <t>Доходы от продажи земельных участков, государственная собственность на которые не разграничена</t>
  </si>
  <si>
    <t>014 11406010000000 430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</si>
  <si>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</si>
  <si>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014 11406013100000 430</t>
  </si>
  <si>
    <t>ПРОЧИЕ НЕНАЛОГОВЫЕ ДОХОДЫ</t>
  </si>
  <si>
    <t>014 11700000000000 000</t>
  </si>
  <si>
    <t>Невыясненные поступления</t>
  </si>
  <si>
    <t>014 11701000000000 180</t>
  </si>
  <si>
    <t>Невыясненные поступления, зачисляемые в бюджеты поселений</t>
  </si>
  <si>
    <t>014 11701050100000 180</t>
  </si>
  <si>
    <t>Прочие неналоговые доходы</t>
  </si>
  <si>
    <t>014 11705000000000 180</t>
  </si>
  <si>
    <t>Прочие неналоговые доходы бюджетов поселений</t>
  </si>
  <si>
    <t>014 11705050100000 180</t>
  </si>
  <si>
    <t>БЕЗВОЗМЕЗДНЫЕ ПОСТУПЛЕНИЯ</t>
  </si>
  <si>
    <t>014 20000000000000 000</t>
  </si>
  <si>
    <t>БЕЗВОЗМЕЗДНЫЕ ПОСТУПЛЕНИЯ ОТ ДРУГИХ БЮДЖЕТОВ БЮДЖЕТНОЙ СИСТЕМЫ РОССИЙСКОЙ ФЕДЕРАЦИИ</t>
  </si>
  <si>
    <t>014 20200000000000 000</t>
  </si>
  <si>
    <t>Дотации бюджетам субъектов Российской Федерации и муниципальных образований</t>
  </si>
  <si>
    <t>014 20201000000000 151</t>
  </si>
  <si>
    <t>Дотации на выравнивание бюджетной обеспеченности</t>
  </si>
  <si>
    <t>014 20201001000000 151</t>
  </si>
  <si>
    <t>Дотации бюджетам поселений на выравнивание бюджетной обеспеченности</t>
  </si>
  <si>
    <t>014 20201001100000 151</t>
  </si>
  <si>
    <t>Субсидии бюджетам бюджетной системы Российской Федерации (межбюджетные субсидии)</t>
  </si>
  <si>
    <t>014 20202000000000 151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</si>
  <si>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</si>
  <si>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014 20202077000000 151</t>
  </si>
  <si>
    <t>Субсидии бюджетам поселений на софинансирование капитальных вложений в объекты муниципальной собственности</t>
  </si>
  <si>
    <t>014 20202077100000 151</t>
  </si>
  <si>
    <t>Прочие субсидии</t>
  </si>
  <si>
    <t>014 20202999000000 151</t>
  </si>
  <si>
    <t>Прочие субсидии бюджетам поселений</t>
  </si>
  <si>
    <t>014 20202999100000 151</t>
  </si>
  <si>
    <t>Субвенции бюджетам субъектов Российской Федерации и муниципальных образований</t>
  </si>
  <si>
    <t>014 20203000000000 151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</si>
  <si>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</si>
  <si>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</si>
  <si>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</si>
  <si>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014 20203015100000 151</t>
  </si>
  <si>
    <t>Субвенции местным бюджетам на выполнение передаваемых полномочий субъектов Российской Федерации</t>
  </si>
  <si>
    <t>014 20203024000000 151</t>
  </si>
  <si>
    <t>Субвенции бюджетам поселений на выполнение передаваемых полномочий субъектов Российской Федерации</t>
  </si>
  <si>
    <t>014 20203024100000 151</t>
  </si>
  <si>
    <t>Иные межбюджетные трансферты</t>
  </si>
  <si>
    <t>014 20204000000000 151</t>
  </si>
  <si>
    <t>Прочие межбюджетные трансферты, передаваемые бюджетам</t>
  </si>
  <si>
    <t>014 20204999000000 151</t>
  </si>
  <si>
    <t>Прочие межбюджетные трансферты, передаваемые бюджетам поселений</t>
  </si>
  <si>
    <t>014 20204999100000 151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</si>
  <si>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</si>
  <si>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014 21800000000000 000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</si>
  <si>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</si>
  <si>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014 21800000000000 151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</si>
  <si>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</si>
  <si>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014 21805000100000 151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</si>
  <si>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</si>
  <si>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014 21805010100000 151</t>
  </si>
  <si>
    <t>ВОЗВРАТ ОСТАТКОВ СУБСИДИЙ, СУБВЕНЦИЙ И ИНЫХ МЕЖБЮДЖЕТНЫХ ТРАНСФЕРТОВ, ИМЕЮЩИХ ЦЕЛЕВОЕ НАЗНАЧЕНИЕ, ПРОШЛЫХ ЛЕТ</t>
  </si>
  <si>
    <t>014 21900000000000 000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</si>
  <si>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</si>
  <si>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014 21905000100000 151</t>
  </si>
  <si>
    <t>Расходы бюджета - всего</t>
  </si>
  <si>
    <t>200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</si>
  <si>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</si>
  <si>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</si>
  <si>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</si>
  <si>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</si>
  <si>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</si>
  <si>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</si>
  <si>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</si>
  <si>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</si>
  <si>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</si>
  <si>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</si>
  <si>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</si>
  <si>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</si>
  <si>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</si>
  <si>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</si>
  <si>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</si>
  <si>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</si>
  <si>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</si>
  <si>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</si>
  <si>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</si>
  <si>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</si>
  <si>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</si>
  <si>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</si>
  <si>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</si>
  <si>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</si>
  <si>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</si>
  <si>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</si>
  <si>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</si>
  <si>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</si>
  <si>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</si>
  <si>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</si>
  <si>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</si>
  <si>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</si>
  <si>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</si>
  <si>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</si>
  <si>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</si>
  <si>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</si>
  <si>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</si>
  <si>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</si>
  <si>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</si>
  <si>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</si>
  <si>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</si>
  <si>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</si>
  <si>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</si>
  <si>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</si>
  <si>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</si>
  <si>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</si>
  <si>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</si>
  <si>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</si>
  <si>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</si>
  <si>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</si>
  <si>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</si>
  <si>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</si>
  <si>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</si>
  <si>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</si>
  <si>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</si>
  <si>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</si>
  <si>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</si>
  <si>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</si>
  <si>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</si>
  <si>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</si>
  <si>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000 0107 0000000 000 300 </t>
  </si>
  <si>
    <t xml:space="preserve">000 0107 0000000 000 340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</si>
  <si>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</si>
  <si>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</si>
  <si>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</si>
  <si>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</si>
  <si>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</si>
  <si>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</si>
  <si>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</si>
  <si>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</si>
  <si>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</si>
  <si>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</si>
  <si>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</si>
  <si>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</si>
  <si>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</si>
  <si>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</si>
  <si>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</si>
  <si>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</si>
  <si>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</si>
  <si>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</si>
  <si>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</si>
  <si>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</si>
  <si>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</si>
  <si>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</si>
  <si>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</si>
  <si>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</si>
  <si>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</si>
  <si>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</si>
  <si>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</si>
  <si>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</si>
  <si>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</si>
  <si>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</si>
  <si>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</si>
  <si>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</si>
  <si>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000 0310 0000000 000 300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</si>
  <si>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</si>
  <si>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</si>
  <si>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</si>
  <si>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</si>
  <si>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</si>
  <si>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</si>
  <si>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</si>
  <si>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</si>
  <si>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</si>
  <si>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</si>
  <si>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</si>
  <si>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</si>
  <si>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</si>
  <si>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</si>
  <si>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</si>
  <si>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</si>
  <si>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</si>
  <si>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</si>
  <si>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</si>
  <si>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</si>
  <si>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</si>
  <si>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</si>
  <si>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000 0500 0000000 000 224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</si>
  <si>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</si>
  <si>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</si>
  <si>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</si>
  <si>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</si>
  <si>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</si>
  <si>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</si>
  <si>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</si>
  <si>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</si>
  <si>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</si>
  <si>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</si>
  <si>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</si>
  <si>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</si>
  <si>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</si>
  <si>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000 0501 0000000 000 224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</si>
  <si>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</si>
  <si>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</si>
  <si>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</si>
  <si>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</si>
  <si>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</si>
  <si>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</si>
  <si>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</si>
  <si>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</si>
  <si>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</si>
  <si>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</si>
  <si>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</si>
  <si>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</si>
  <si>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</si>
  <si>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</si>
  <si>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</si>
  <si>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</si>
  <si>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</si>
  <si>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</si>
  <si>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</si>
  <si>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</si>
  <si>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</si>
  <si>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</si>
  <si>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</si>
  <si>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</si>
  <si>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</si>
  <si>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</si>
  <si>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</si>
  <si>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</si>
  <si>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000 0800 0000000 000 223 </t>
  </si>
  <si>
    <t xml:space="preserve">000 0800 0000000 000 224 </t>
  </si>
  <si>
    <t xml:space="preserve">000 0800 0000000 000 226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</si>
  <si>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</si>
  <si>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</si>
  <si>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</si>
  <si>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</si>
  <si>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</si>
  <si>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</si>
  <si>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</si>
  <si>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000 0801 0000000 000 223 </t>
  </si>
  <si>
    <t xml:space="preserve">000 0801 0000000 000 224 </t>
  </si>
  <si>
    <t xml:space="preserve">000 0801 0000000 000 226 </t>
  </si>
  <si>
    <t>ФИЗИЧЕСКАЯ КУЛЬТУРА И СПОРТ</t>
  </si>
  <si>
    <t xml:space="preserve">000 1100 0000000 000 000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</si>
  <si>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</si>
  <si>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</si>
  <si>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</si>
  <si>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</si>
  <si>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000 1101 0000000 000 300 </t>
  </si>
  <si>
    <t xml:space="preserve">000 1101 0000000 000 340 </t>
  </si>
  <si>
    <t>Результат кассового исполнения бюджета (дефицит / профицит)</t>
  </si>
  <si>
    <t>450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</si>
  <si>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</si>
  <si>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</si>
  <si>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</si>
  <si>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</si>
  <si>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</si>
  <si>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</si>
  <si>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</si>
  <si>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</si>
  <si>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</si>
  <si>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014 01050000000000 510</t>
  </si>
  <si>
    <t>014 01050000000000 610</t>
  </si>
  <si>
    <t>Увеличение прочих остатков денежных средств бюджетов поселений</t>
  </si>
  <si>
    <t>014 01050201100000 510</t>
  </si>
  <si>
    <t>Уменьшение прочих остатков денежных средств бюджетов поселений</t>
  </si>
  <si>
    <t>014 01050201100000 610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</si>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</sst>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26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4" fillId="0" borderId="30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49" fontId="5" fillId="0" borderId="2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177" fontId="4" fillId="0" borderId="17" xfId="0" applyNumberFormat="1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7</xdr:row>
      <xdr:rowOff>19050</xdr:rowOff>
    </xdr:from>
    <xdr:to>
      <xdr:col>10</xdr:col>
      <xdr:colOff>342900</xdr:colOff>
      <xdr:row>8</xdr:row>
      <xdr:rowOff>161925</xdr:rowOff>
    </xdr:to>
    <xdr:pic>
      <xdr:nvPicPr>
        <xdr:cNvPr id="1" name="Export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4668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I92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45.75390625" style="0" customWidth="1"/>
    <col min="2" max="2" width="6.125" style="0" customWidth="1"/>
    <col min="3" max="3" width="1.75390625" style="0" customWidth="1"/>
    <col min="4" max="4" width="23.25390625" style="0" customWidth="1"/>
    <col min="5" max="5" width="13.375" style="0" customWidth="1"/>
    <col min="6" max="6" width="12.75390625" style="0" customWidth="1"/>
    <col min="7" max="7" width="23.625" style="0" customWidth="1"/>
    <col min="8" max="8" width="9.375" style="0" customWidth="1"/>
    <col min="9" max="9" width="13.25390625" style="0" hidden="1" customWidth="1"/>
  </cols>
  <sheetData>
    <row r="1" spans="1:9" ht="15">
      <c r="A1" s="70" t="s">
        <v>33</v>
      </c>
      <c r="B1" s="70"/>
      <c r="C1" s="70"/>
      <c r="D1" s="70"/>
      <c r="E1" s="70"/>
      <c r="F1" s="3"/>
      <c r="G1" s="5"/>
      <c r="I1" s="1" t="s">
        <v>38</v>
      </c>
    </row>
    <row r="2" spans="1:7" ht="15.75" thickBot="1">
      <c r="A2" s="70" t="s">
        <v>34</v>
      </c>
      <c r="B2" s="70"/>
      <c r="C2" s="70"/>
      <c r="D2" s="70"/>
      <c r="E2" s="70"/>
      <c r="F2" s="50"/>
      <c r="G2" s="13" t="s">
        <v>4</v>
      </c>
    </row>
    <row r="3" spans="1:7" ht="12.75">
      <c r="A3" s="2"/>
      <c r="B3" s="2"/>
      <c r="C3" s="2"/>
      <c r="D3" s="2"/>
      <c r="E3" s="1"/>
      <c r="F3" s="6" t="s">
        <v>10</v>
      </c>
      <c r="G3" s="8" t="s">
        <v>17</v>
      </c>
    </row>
    <row r="4" spans="1:7" ht="12.75">
      <c r="A4" s="90" t="s">
        <v>39</v>
      </c>
      <c r="B4" s="90"/>
      <c r="C4" s="90"/>
      <c r="D4" s="90"/>
      <c r="E4" s="90"/>
      <c r="F4" s="7" t="s">
        <v>9</v>
      </c>
      <c r="G4" s="26" t="s">
        <v>40</v>
      </c>
    </row>
    <row r="5" spans="1:7" ht="12.75">
      <c r="A5" s="2"/>
      <c r="B5" s="2"/>
      <c r="C5" s="2"/>
      <c r="D5" s="2"/>
      <c r="E5" s="1"/>
      <c r="F5" s="7" t="s">
        <v>7</v>
      </c>
      <c r="G5" s="45" t="s">
        <v>44</v>
      </c>
    </row>
    <row r="6" spans="1:7" ht="22.5" customHeight="1">
      <c r="A6" s="7" t="s">
        <v>28</v>
      </c>
      <c r="B6" s="71" t="s">
        <v>41</v>
      </c>
      <c r="C6" s="71"/>
      <c r="D6" s="71"/>
      <c r="E6" s="71"/>
      <c r="F6" s="7" t="s">
        <v>29</v>
      </c>
      <c r="G6" s="45" t="s">
        <v>45</v>
      </c>
    </row>
    <row r="7" spans="1:7" ht="22.5" customHeight="1">
      <c r="A7" s="7" t="s">
        <v>13</v>
      </c>
      <c r="B7" s="71" t="s">
        <v>42</v>
      </c>
      <c r="C7" s="71"/>
      <c r="D7" s="71"/>
      <c r="E7" s="71"/>
      <c r="F7" s="56" t="s">
        <v>37</v>
      </c>
      <c r="G7" s="57" t="s">
        <v>44</v>
      </c>
    </row>
    <row r="8" spans="1:7" ht="12.75">
      <c r="A8" s="7" t="s">
        <v>14</v>
      </c>
      <c r="B8" s="7"/>
      <c r="C8" s="7"/>
      <c r="D8" s="7"/>
      <c r="E8" s="6"/>
      <c r="F8" s="7"/>
      <c r="G8" s="9"/>
    </row>
    <row r="9" spans="1:7" ht="13.5" thickBot="1">
      <c r="A9" s="87" t="s">
        <v>43</v>
      </c>
      <c r="B9" s="87"/>
      <c r="C9" s="87"/>
      <c r="D9" s="87"/>
      <c r="E9" s="87"/>
      <c r="F9" s="7" t="s">
        <v>8</v>
      </c>
      <c r="G9" s="10" t="s">
        <v>1</v>
      </c>
    </row>
    <row r="10" spans="1:7" ht="20.25" customHeight="1" thickBot="1">
      <c r="A10" s="65" t="s">
        <v>16</v>
      </c>
      <c r="B10" s="65"/>
      <c r="C10" s="65"/>
      <c r="D10" s="65"/>
      <c r="E10" s="65"/>
      <c r="F10" s="44"/>
      <c r="G10" s="14"/>
    </row>
    <row r="11" spans="1:7" ht="3.75" customHeight="1">
      <c r="A11" s="91" t="s">
        <v>5</v>
      </c>
      <c r="B11" s="94" t="s">
        <v>12</v>
      </c>
      <c r="C11" s="81" t="s">
        <v>30</v>
      </c>
      <c r="D11" s="82"/>
      <c r="E11" s="75" t="s">
        <v>18</v>
      </c>
      <c r="F11" s="76"/>
      <c r="G11" s="72" t="s">
        <v>15</v>
      </c>
    </row>
    <row r="12" spans="1:7" ht="3" customHeight="1">
      <c r="A12" s="92"/>
      <c r="B12" s="95"/>
      <c r="C12" s="83"/>
      <c r="D12" s="84"/>
      <c r="E12" s="77"/>
      <c r="F12" s="78"/>
      <c r="G12" s="73"/>
    </row>
    <row r="13" spans="1:7" ht="3" customHeight="1">
      <c r="A13" s="92"/>
      <c r="B13" s="95"/>
      <c r="C13" s="83"/>
      <c r="D13" s="84"/>
      <c r="E13" s="77"/>
      <c r="F13" s="78"/>
      <c r="G13" s="73"/>
    </row>
    <row r="14" spans="1:7" ht="3" customHeight="1">
      <c r="A14" s="92"/>
      <c r="B14" s="95"/>
      <c r="C14" s="83"/>
      <c r="D14" s="84"/>
      <c r="E14" s="77"/>
      <c r="F14" s="78"/>
      <c r="G14" s="73"/>
    </row>
    <row r="15" spans="1:7" ht="3" customHeight="1">
      <c r="A15" s="92"/>
      <c r="B15" s="95"/>
      <c r="C15" s="83"/>
      <c r="D15" s="84"/>
      <c r="E15" s="77"/>
      <c r="F15" s="78"/>
      <c r="G15" s="73"/>
    </row>
    <row r="16" spans="1:7" ht="3" customHeight="1">
      <c r="A16" s="92"/>
      <c r="B16" s="95"/>
      <c r="C16" s="83"/>
      <c r="D16" s="84"/>
      <c r="E16" s="77"/>
      <c r="F16" s="78"/>
      <c r="G16" s="73"/>
    </row>
    <row r="17" spans="1:7" ht="8.25" customHeight="1">
      <c r="A17" s="93"/>
      <c r="B17" s="64"/>
      <c r="C17" s="85"/>
      <c r="D17" s="86"/>
      <c r="E17" s="79"/>
      <c r="F17" s="80"/>
      <c r="G17" s="74"/>
    </row>
    <row r="18" spans="1:7" ht="14.25" customHeight="1" thickBot="1">
      <c r="A18" s="21">
        <v>1</v>
      </c>
      <c r="B18" s="22">
        <v>2</v>
      </c>
      <c r="C18" s="68">
        <v>3</v>
      </c>
      <c r="D18" s="69"/>
      <c r="E18" s="67" t="s">
        <v>2</v>
      </c>
      <c r="F18" s="58"/>
      <c r="G18" s="24" t="s">
        <v>3</v>
      </c>
    </row>
    <row r="19" spans="1:9" ht="12.75">
      <c r="A19" s="28" t="s">
        <v>6</v>
      </c>
      <c r="B19" s="29" t="s">
        <v>11</v>
      </c>
      <c r="C19" s="88" t="s">
        <v>46</v>
      </c>
      <c r="D19" s="89"/>
      <c r="E19" s="59">
        <v>12497829.61</v>
      </c>
      <c r="F19" s="60"/>
      <c r="G19" s="30">
        <v>5029405.41</v>
      </c>
      <c r="I19" s="1"/>
    </row>
    <row r="20" spans="1:9" ht="12.75">
      <c r="A20" s="31" t="s">
        <v>47</v>
      </c>
      <c r="B20" s="32"/>
      <c r="C20" s="66"/>
      <c r="D20" s="66"/>
      <c r="E20" s="61"/>
      <c r="F20" s="61"/>
      <c r="G20" s="33"/>
      <c r="I20" s="1" t="s">
        <v>44</v>
      </c>
    </row>
    <row r="21" spans="1:9" ht="12.75">
      <c r="A21" s="31" t="s">
        <v>48</v>
      </c>
      <c r="B21" s="32" t="s">
        <v>44</v>
      </c>
      <c r="C21" s="66" t="s">
        <v>49</v>
      </c>
      <c r="D21" s="66"/>
      <c r="E21" s="61">
        <v>2224000</v>
      </c>
      <c r="F21" s="61"/>
      <c r="G21" s="33">
        <v>1134796.8</v>
      </c>
      <c r="I21" s="1"/>
    </row>
    <row r="22" spans="1:9" ht="12.75">
      <c r="A22" s="31" t="s">
        <v>50</v>
      </c>
      <c r="B22" s="32" t="s">
        <v>44</v>
      </c>
      <c r="C22" s="66" t="s">
        <v>51</v>
      </c>
      <c r="D22" s="66"/>
      <c r="E22" s="61">
        <v>379000</v>
      </c>
      <c r="F22" s="61"/>
      <c r="G22" s="33">
        <v>204347.02</v>
      </c>
      <c r="I22" s="1"/>
    </row>
    <row r="23" spans="1:9" ht="12.75">
      <c r="A23" s="31" t="s">
        <v>52</v>
      </c>
      <c r="B23" s="32" t="s">
        <v>44</v>
      </c>
      <c r="C23" s="66" t="s">
        <v>53</v>
      </c>
      <c r="D23" s="66"/>
      <c r="E23" s="61">
        <v>379000</v>
      </c>
      <c r="F23" s="61"/>
      <c r="G23" s="33">
        <v>204347.02</v>
      </c>
      <c r="I23" s="1"/>
    </row>
    <row r="24" spans="1:9" ht="56.25">
      <c r="A24" s="112" t="s">
        <v>54</v>
      </c>
      <c r="B24" s="32" t="s">
        <v>44</v>
      </c>
      <c r="C24" s="66" t="s">
        <v>55</v>
      </c>
      <c r="D24" s="66"/>
      <c r="E24" s="61">
        <v>379000</v>
      </c>
      <c r="F24" s="61"/>
      <c r="G24" s="33">
        <v>198996.7</v>
      </c>
      <c r="I24" s="1"/>
    </row>
    <row r="25" spans="1:9" ht="90">
      <c r="A25" s="112" t="s">
        <v>56</v>
      </c>
      <c r="B25" s="32" t="s">
        <v>44</v>
      </c>
      <c r="C25" s="66" t="s">
        <v>57</v>
      </c>
      <c r="D25" s="66"/>
      <c r="E25" s="61" t="s">
        <v>58</v>
      </c>
      <c r="F25" s="61"/>
      <c r="G25" s="33">
        <v>198996.7</v>
      </c>
      <c r="I25" s="1"/>
    </row>
    <row r="26" spans="1:9" ht="33.75">
      <c r="A26" s="31" t="s">
        <v>59</v>
      </c>
      <c r="B26" s="32" t="s">
        <v>44</v>
      </c>
      <c r="C26" s="66" t="s">
        <v>60</v>
      </c>
      <c r="D26" s="66"/>
      <c r="E26" s="61" t="s">
        <v>58</v>
      </c>
      <c r="F26" s="61"/>
      <c r="G26" s="33">
        <v>5350.32</v>
      </c>
      <c r="I26" s="1"/>
    </row>
    <row r="27" spans="1:9" ht="67.5">
      <c r="A27" s="31" t="s">
        <v>61</v>
      </c>
      <c r="B27" s="32" t="s">
        <v>44</v>
      </c>
      <c r="C27" s="66" t="s">
        <v>62</v>
      </c>
      <c r="D27" s="66"/>
      <c r="E27" s="61" t="s">
        <v>58</v>
      </c>
      <c r="F27" s="61"/>
      <c r="G27" s="33">
        <v>5009.5</v>
      </c>
      <c r="I27" s="1"/>
    </row>
    <row r="28" spans="1:9" ht="45">
      <c r="A28" s="31" t="s">
        <v>63</v>
      </c>
      <c r="B28" s="32" t="s">
        <v>44</v>
      </c>
      <c r="C28" s="66" t="s">
        <v>64</v>
      </c>
      <c r="D28" s="66"/>
      <c r="E28" s="61" t="s">
        <v>58</v>
      </c>
      <c r="F28" s="61"/>
      <c r="G28" s="33">
        <v>140.82</v>
      </c>
      <c r="I28" s="1"/>
    </row>
    <row r="29" spans="1:9" ht="67.5">
      <c r="A29" s="31" t="s">
        <v>65</v>
      </c>
      <c r="B29" s="32" t="s">
        <v>44</v>
      </c>
      <c r="C29" s="66" t="s">
        <v>66</v>
      </c>
      <c r="D29" s="66"/>
      <c r="E29" s="61" t="s">
        <v>58</v>
      </c>
      <c r="F29" s="61"/>
      <c r="G29" s="33">
        <v>200</v>
      </c>
      <c r="I29" s="1"/>
    </row>
    <row r="30" spans="1:9" ht="12.75">
      <c r="A30" s="31" t="s">
        <v>67</v>
      </c>
      <c r="B30" s="32" t="s">
        <v>44</v>
      </c>
      <c r="C30" s="66" t="s">
        <v>68</v>
      </c>
      <c r="D30" s="66"/>
      <c r="E30" s="61">
        <v>1530000</v>
      </c>
      <c r="F30" s="61"/>
      <c r="G30" s="33">
        <v>792162.93</v>
      </c>
      <c r="I30" s="1"/>
    </row>
    <row r="31" spans="1:9" ht="12.75">
      <c r="A31" s="31" t="s">
        <v>69</v>
      </c>
      <c r="B31" s="32" t="s">
        <v>44</v>
      </c>
      <c r="C31" s="66" t="s">
        <v>70</v>
      </c>
      <c r="D31" s="66"/>
      <c r="E31" s="61">
        <v>108000</v>
      </c>
      <c r="F31" s="61"/>
      <c r="G31" s="33">
        <v>46810.48</v>
      </c>
      <c r="I31" s="1"/>
    </row>
    <row r="32" spans="1:9" ht="33.75">
      <c r="A32" s="31" t="s">
        <v>71</v>
      </c>
      <c r="B32" s="32" t="s">
        <v>44</v>
      </c>
      <c r="C32" s="66" t="s">
        <v>72</v>
      </c>
      <c r="D32" s="66"/>
      <c r="E32" s="61">
        <v>108000</v>
      </c>
      <c r="F32" s="61"/>
      <c r="G32" s="33">
        <v>46810.48</v>
      </c>
      <c r="I32" s="1"/>
    </row>
    <row r="33" spans="1:9" ht="67.5">
      <c r="A33" s="31" t="s">
        <v>73</v>
      </c>
      <c r="B33" s="32" t="s">
        <v>44</v>
      </c>
      <c r="C33" s="66" t="s">
        <v>74</v>
      </c>
      <c r="D33" s="66"/>
      <c r="E33" s="61" t="s">
        <v>58</v>
      </c>
      <c r="F33" s="61"/>
      <c r="G33" s="33">
        <v>46536.27</v>
      </c>
      <c r="I33" s="1"/>
    </row>
    <row r="34" spans="1:9" ht="45">
      <c r="A34" s="31" t="s">
        <v>75</v>
      </c>
      <c r="B34" s="32" t="s">
        <v>44</v>
      </c>
      <c r="C34" s="66" t="s">
        <v>76</v>
      </c>
      <c r="D34" s="66"/>
      <c r="E34" s="61" t="s">
        <v>58</v>
      </c>
      <c r="F34" s="61"/>
      <c r="G34" s="33">
        <v>274.21</v>
      </c>
      <c r="I34" s="1"/>
    </row>
    <row r="35" spans="1:9" ht="12.75">
      <c r="A35" s="31" t="s">
        <v>77</v>
      </c>
      <c r="B35" s="32" t="s">
        <v>44</v>
      </c>
      <c r="C35" s="66" t="s">
        <v>78</v>
      </c>
      <c r="D35" s="66"/>
      <c r="E35" s="61">
        <v>436000</v>
      </c>
      <c r="F35" s="61"/>
      <c r="G35" s="33">
        <v>198427.19</v>
      </c>
      <c r="I35" s="1"/>
    </row>
    <row r="36" spans="1:9" ht="12.75">
      <c r="A36" s="31" t="s">
        <v>79</v>
      </c>
      <c r="B36" s="32" t="s">
        <v>44</v>
      </c>
      <c r="C36" s="66" t="s">
        <v>80</v>
      </c>
      <c r="D36" s="66"/>
      <c r="E36" s="61">
        <v>31000</v>
      </c>
      <c r="F36" s="61"/>
      <c r="G36" s="33">
        <v>27921.27</v>
      </c>
      <c r="I36" s="1"/>
    </row>
    <row r="37" spans="1:9" ht="45">
      <c r="A37" s="31" t="s">
        <v>81</v>
      </c>
      <c r="B37" s="32" t="s">
        <v>44</v>
      </c>
      <c r="C37" s="66" t="s">
        <v>82</v>
      </c>
      <c r="D37" s="66"/>
      <c r="E37" s="61" t="s">
        <v>58</v>
      </c>
      <c r="F37" s="61"/>
      <c r="G37" s="33">
        <v>27921.27</v>
      </c>
      <c r="I37" s="1"/>
    </row>
    <row r="38" spans="1:9" ht="12.75">
      <c r="A38" s="31" t="s">
        <v>83</v>
      </c>
      <c r="B38" s="32" t="s">
        <v>44</v>
      </c>
      <c r="C38" s="66" t="s">
        <v>84</v>
      </c>
      <c r="D38" s="66"/>
      <c r="E38" s="61">
        <v>405000</v>
      </c>
      <c r="F38" s="61"/>
      <c r="G38" s="33">
        <v>170505.92</v>
      </c>
      <c r="I38" s="1"/>
    </row>
    <row r="39" spans="1:9" ht="45">
      <c r="A39" s="31" t="s">
        <v>85</v>
      </c>
      <c r="B39" s="32" t="s">
        <v>44</v>
      </c>
      <c r="C39" s="66" t="s">
        <v>86</v>
      </c>
      <c r="D39" s="66"/>
      <c r="E39" s="61" t="s">
        <v>58</v>
      </c>
      <c r="F39" s="61"/>
      <c r="G39" s="33">
        <v>166445.43</v>
      </c>
      <c r="I39" s="1"/>
    </row>
    <row r="40" spans="1:9" ht="22.5">
      <c r="A40" s="31" t="s">
        <v>87</v>
      </c>
      <c r="B40" s="32" t="s">
        <v>44</v>
      </c>
      <c r="C40" s="66" t="s">
        <v>88</v>
      </c>
      <c r="D40" s="66"/>
      <c r="E40" s="61" t="s">
        <v>58</v>
      </c>
      <c r="F40" s="61"/>
      <c r="G40" s="33">
        <v>4060.49</v>
      </c>
      <c r="I40" s="1"/>
    </row>
    <row r="41" spans="1:9" ht="12.75">
      <c r="A41" s="31" t="s">
        <v>89</v>
      </c>
      <c r="B41" s="32" t="s">
        <v>44</v>
      </c>
      <c r="C41" s="66" t="s">
        <v>90</v>
      </c>
      <c r="D41" s="66"/>
      <c r="E41" s="61">
        <v>986000</v>
      </c>
      <c r="F41" s="61"/>
      <c r="G41" s="33">
        <v>546925.26</v>
      </c>
      <c r="I41" s="1"/>
    </row>
    <row r="42" spans="1:9" ht="33.75">
      <c r="A42" s="31" t="s">
        <v>91</v>
      </c>
      <c r="B42" s="32" t="s">
        <v>44</v>
      </c>
      <c r="C42" s="66" t="s">
        <v>92</v>
      </c>
      <c r="D42" s="66"/>
      <c r="E42" s="61">
        <v>740000</v>
      </c>
      <c r="F42" s="61"/>
      <c r="G42" s="33">
        <v>440195.32</v>
      </c>
      <c r="I42" s="1"/>
    </row>
    <row r="43" spans="1:9" ht="56.25">
      <c r="A43" s="31" t="s">
        <v>93</v>
      </c>
      <c r="B43" s="32" t="s">
        <v>44</v>
      </c>
      <c r="C43" s="66" t="s">
        <v>94</v>
      </c>
      <c r="D43" s="66"/>
      <c r="E43" s="61">
        <v>740000</v>
      </c>
      <c r="F43" s="61"/>
      <c r="G43" s="33">
        <v>440195.32</v>
      </c>
      <c r="I43" s="1"/>
    </row>
    <row r="44" spans="1:9" ht="33.75">
      <c r="A44" s="31" t="s">
        <v>95</v>
      </c>
      <c r="B44" s="32" t="s">
        <v>44</v>
      </c>
      <c r="C44" s="66" t="s">
        <v>96</v>
      </c>
      <c r="D44" s="66"/>
      <c r="E44" s="61">
        <v>246000</v>
      </c>
      <c r="F44" s="61"/>
      <c r="G44" s="33">
        <v>106729.94</v>
      </c>
      <c r="I44" s="1"/>
    </row>
    <row r="45" spans="1:9" ht="56.25">
      <c r="A45" s="31" t="s">
        <v>97</v>
      </c>
      <c r="B45" s="32" t="s">
        <v>44</v>
      </c>
      <c r="C45" s="66" t="s">
        <v>98</v>
      </c>
      <c r="D45" s="66"/>
      <c r="E45" s="61">
        <v>246000</v>
      </c>
      <c r="F45" s="61"/>
      <c r="G45" s="33">
        <v>106729.94</v>
      </c>
      <c r="I45" s="1"/>
    </row>
    <row r="46" spans="1:9" ht="12.75">
      <c r="A46" s="31" t="s">
        <v>99</v>
      </c>
      <c r="B46" s="32" t="s">
        <v>44</v>
      </c>
      <c r="C46" s="66" t="s">
        <v>100</v>
      </c>
      <c r="D46" s="66"/>
      <c r="E46" s="61">
        <v>10000</v>
      </c>
      <c r="F46" s="61"/>
      <c r="G46" s="33">
        <v>8490</v>
      </c>
      <c r="I46" s="1"/>
    </row>
    <row r="47" spans="1:9" ht="33.75">
      <c r="A47" s="31" t="s">
        <v>101</v>
      </c>
      <c r="B47" s="32" t="s">
        <v>44</v>
      </c>
      <c r="C47" s="66" t="s">
        <v>102</v>
      </c>
      <c r="D47" s="66"/>
      <c r="E47" s="61">
        <v>10000</v>
      </c>
      <c r="F47" s="61"/>
      <c r="G47" s="33">
        <v>8490</v>
      </c>
      <c r="I47" s="1"/>
    </row>
    <row r="48" spans="1:9" ht="56.25">
      <c r="A48" s="31" t="s">
        <v>103</v>
      </c>
      <c r="B48" s="32" t="s">
        <v>44</v>
      </c>
      <c r="C48" s="66" t="s">
        <v>104</v>
      </c>
      <c r="D48" s="66"/>
      <c r="E48" s="61">
        <v>10000</v>
      </c>
      <c r="F48" s="61"/>
      <c r="G48" s="33">
        <v>8490</v>
      </c>
      <c r="I48" s="1"/>
    </row>
    <row r="49" spans="1:9" ht="33.75">
      <c r="A49" s="31" t="s">
        <v>105</v>
      </c>
      <c r="B49" s="32" t="s">
        <v>44</v>
      </c>
      <c r="C49" s="66" t="s">
        <v>106</v>
      </c>
      <c r="D49" s="66"/>
      <c r="E49" s="61" t="s">
        <v>58</v>
      </c>
      <c r="F49" s="61"/>
      <c r="G49" s="33">
        <v>-0.51</v>
      </c>
      <c r="I49" s="1"/>
    </row>
    <row r="50" spans="1:9" ht="12.75">
      <c r="A50" s="31" t="s">
        <v>107</v>
      </c>
      <c r="B50" s="32" t="s">
        <v>44</v>
      </c>
      <c r="C50" s="66" t="s">
        <v>108</v>
      </c>
      <c r="D50" s="66"/>
      <c r="E50" s="61" t="s">
        <v>58</v>
      </c>
      <c r="F50" s="61"/>
      <c r="G50" s="33">
        <v>-0.51</v>
      </c>
      <c r="I50" s="1"/>
    </row>
    <row r="51" spans="1:9" ht="22.5">
      <c r="A51" s="31" t="s">
        <v>109</v>
      </c>
      <c r="B51" s="32" t="s">
        <v>44</v>
      </c>
      <c r="C51" s="66" t="s">
        <v>110</v>
      </c>
      <c r="D51" s="66"/>
      <c r="E51" s="61" t="s">
        <v>58</v>
      </c>
      <c r="F51" s="61"/>
      <c r="G51" s="33">
        <v>-0.51</v>
      </c>
      <c r="I51" s="1"/>
    </row>
    <row r="52" spans="1:9" ht="33.75">
      <c r="A52" s="31" t="s">
        <v>111</v>
      </c>
      <c r="B52" s="32" t="s">
        <v>44</v>
      </c>
      <c r="C52" s="66" t="s">
        <v>112</v>
      </c>
      <c r="D52" s="66"/>
      <c r="E52" s="61" t="s">
        <v>58</v>
      </c>
      <c r="F52" s="61"/>
      <c r="G52" s="33">
        <v>-0.51</v>
      </c>
      <c r="I52" s="1"/>
    </row>
    <row r="53" spans="1:9" ht="33.75">
      <c r="A53" s="31" t="s">
        <v>113</v>
      </c>
      <c r="B53" s="32" t="s">
        <v>44</v>
      </c>
      <c r="C53" s="66" t="s">
        <v>114</v>
      </c>
      <c r="D53" s="66"/>
      <c r="E53" s="61">
        <v>285000</v>
      </c>
      <c r="F53" s="61"/>
      <c r="G53" s="33">
        <v>104130.51</v>
      </c>
      <c r="I53" s="1"/>
    </row>
    <row r="54" spans="1:9" ht="67.5">
      <c r="A54" s="112" t="s">
        <v>115</v>
      </c>
      <c r="B54" s="32" t="s">
        <v>44</v>
      </c>
      <c r="C54" s="66" t="s">
        <v>116</v>
      </c>
      <c r="D54" s="66"/>
      <c r="E54" s="61">
        <v>285000</v>
      </c>
      <c r="F54" s="61"/>
      <c r="G54" s="33">
        <v>72211.41</v>
      </c>
      <c r="I54" s="1"/>
    </row>
    <row r="55" spans="1:9" ht="56.25">
      <c r="A55" s="31" t="s">
        <v>117</v>
      </c>
      <c r="B55" s="32" t="s">
        <v>44</v>
      </c>
      <c r="C55" s="66" t="s">
        <v>118</v>
      </c>
      <c r="D55" s="66"/>
      <c r="E55" s="61">
        <v>285000</v>
      </c>
      <c r="F55" s="61"/>
      <c r="G55" s="33">
        <v>72211.41</v>
      </c>
      <c r="I55" s="1"/>
    </row>
    <row r="56" spans="1:9" ht="67.5">
      <c r="A56" s="112" t="s">
        <v>119</v>
      </c>
      <c r="B56" s="32" t="s">
        <v>44</v>
      </c>
      <c r="C56" s="66" t="s">
        <v>120</v>
      </c>
      <c r="D56" s="66"/>
      <c r="E56" s="61">
        <v>285000</v>
      </c>
      <c r="F56" s="61"/>
      <c r="G56" s="33">
        <v>72211.41</v>
      </c>
      <c r="I56" s="1"/>
    </row>
    <row r="57" spans="1:9" ht="67.5">
      <c r="A57" s="112" t="s">
        <v>121</v>
      </c>
      <c r="B57" s="32" t="s">
        <v>44</v>
      </c>
      <c r="C57" s="66" t="s">
        <v>122</v>
      </c>
      <c r="D57" s="66"/>
      <c r="E57" s="61" t="s">
        <v>58</v>
      </c>
      <c r="F57" s="61"/>
      <c r="G57" s="33">
        <v>31919.1</v>
      </c>
      <c r="I57" s="1"/>
    </row>
    <row r="58" spans="1:9" ht="67.5">
      <c r="A58" s="112" t="s">
        <v>123</v>
      </c>
      <c r="B58" s="32" t="s">
        <v>44</v>
      </c>
      <c r="C58" s="66" t="s">
        <v>124</v>
      </c>
      <c r="D58" s="66"/>
      <c r="E58" s="61" t="s">
        <v>58</v>
      </c>
      <c r="F58" s="61"/>
      <c r="G58" s="33">
        <v>31919.1</v>
      </c>
      <c r="I58" s="1"/>
    </row>
    <row r="59" spans="1:9" ht="67.5">
      <c r="A59" s="31" t="s">
        <v>125</v>
      </c>
      <c r="B59" s="32" t="s">
        <v>44</v>
      </c>
      <c r="C59" s="66" t="s">
        <v>126</v>
      </c>
      <c r="D59" s="66"/>
      <c r="E59" s="61" t="s">
        <v>58</v>
      </c>
      <c r="F59" s="61"/>
      <c r="G59" s="33">
        <v>31919.1</v>
      </c>
      <c r="I59" s="1"/>
    </row>
    <row r="60" spans="1:9" ht="22.5">
      <c r="A60" s="31" t="s">
        <v>127</v>
      </c>
      <c r="B60" s="32" t="s">
        <v>44</v>
      </c>
      <c r="C60" s="66" t="s">
        <v>128</v>
      </c>
      <c r="D60" s="66"/>
      <c r="E60" s="61">
        <v>10000</v>
      </c>
      <c r="F60" s="61"/>
      <c r="G60" s="33">
        <v>24806.09</v>
      </c>
      <c r="I60" s="1"/>
    </row>
    <row r="61" spans="1:9" ht="45">
      <c r="A61" s="31" t="s">
        <v>129</v>
      </c>
      <c r="B61" s="32" t="s">
        <v>44</v>
      </c>
      <c r="C61" s="66" t="s">
        <v>130</v>
      </c>
      <c r="D61" s="66"/>
      <c r="E61" s="61">
        <v>10000</v>
      </c>
      <c r="F61" s="61"/>
      <c r="G61" s="33">
        <v>24806.09</v>
      </c>
      <c r="I61" s="1"/>
    </row>
    <row r="62" spans="1:9" ht="33.75">
      <c r="A62" s="31" t="s">
        <v>131</v>
      </c>
      <c r="B62" s="32" t="s">
        <v>44</v>
      </c>
      <c r="C62" s="66" t="s">
        <v>132</v>
      </c>
      <c r="D62" s="66"/>
      <c r="E62" s="61">
        <v>10000</v>
      </c>
      <c r="F62" s="61"/>
      <c r="G62" s="33">
        <v>24806.09</v>
      </c>
      <c r="I62" s="1"/>
    </row>
    <row r="63" spans="1:9" ht="45">
      <c r="A63" s="31" t="s">
        <v>133</v>
      </c>
      <c r="B63" s="32" t="s">
        <v>44</v>
      </c>
      <c r="C63" s="66" t="s">
        <v>134</v>
      </c>
      <c r="D63" s="66"/>
      <c r="E63" s="61">
        <v>10000</v>
      </c>
      <c r="F63" s="61"/>
      <c r="G63" s="33">
        <v>24806.09</v>
      </c>
      <c r="I63" s="1"/>
    </row>
    <row r="64" spans="1:9" ht="12.75">
      <c r="A64" s="31" t="s">
        <v>135</v>
      </c>
      <c r="B64" s="32" t="s">
        <v>44</v>
      </c>
      <c r="C64" s="66" t="s">
        <v>136</v>
      </c>
      <c r="D64" s="66"/>
      <c r="E64" s="61">
        <v>10000</v>
      </c>
      <c r="F64" s="61"/>
      <c r="G64" s="33">
        <v>860.76</v>
      </c>
      <c r="I64" s="1"/>
    </row>
    <row r="65" spans="1:9" ht="12.75">
      <c r="A65" s="31" t="s">
        <v>137</v>
      </c>
      <c r="B65" s="32" t="s">
        <v>44</v>
      </c>
      <c r="C65" s="66" t="s">
        <v>138</v>
      </c>
      <c r="D65" s="66"/>
      <c r="E65" s="61" t="s">
        <v>58</v>
      </c>
      <c r="F65" s="61"/>
      <c r="G65" s="33">
        <v>860.76</v>
      </c>
      <c r="I65" s="1"/>
    </row>
    <row r="66" spans="1:9" ht="22.5">
      <c r="A66" s="31" t="s">
        <v>139</v>
      </c>
      <c r="B66" s="32" t="s">
        <v>44</v>
      </c>
      <c r="C66" s="66" t="s">
        <v>140</v>
      </c>
      <c r="D66" s="66"/>
      <c r="E66" s="61" t="s">
        <v>58</v>
      </c>
      <c r="F66" s="61"/>
      <c r="G66" s="33">
        <v>860.76</v>
      </c>
      <c r="I66" s="1"/>
    </row>
    <row r="67" spans="1:9" ht="12.75">
      <c r="A67" s="31" t="s">
        <v>141</v>
      </c>
      <c r="B67" s="32" t="s">
        <v>44</v>
      </c>
      <c r="C67" s="66" t="s">
        <v>142</v>
      </c>
      <c r="D67" s="66"/>
      <c r="E67" s="61">
        <v>10000</v>
      </c>
      <c r="F67" s="61"/>
      <c r="G67" s="33" t="s">
        <v>58</v>
      </c>
      <c r="I67" s="1"/>
    </row>
    <row r="68" spans="1:9" ht="12.75">
      <c r="A68" s="31" t="s">
        <v>143</v>
      </c>
      <c r="B68" s="32" t="s">
        <v>44</v>
      </c>
      <c r="C68" s="66" t="s">
        <v>144</v>
      </c>
      <c r="D68" s="66"/>
      <c r="E68" s="61">
        <v>10000</v>
      </c>
      <c r="F68" s="61"/>
      <c r="G68" s="33" t="s">
        <v>58</v>
      </c>
      <c r="I68" s="1"/>
    </row>
    <row r="69" spans="1:9" ht="12.75">
      <c r="A69" s="31" t="s">
        <v>145</v>
      </c>
      <c r="B69" s="32" t="s">
        <v>44</v>
      </c>
      <c r="C69" s="66" t="s">
        <v>146</v>
      </c>
      <c r="D69" s="66"/>
      <c r="E69" s="61">
        <v>10273829.61</v>
      </c>
      <c r="F69" s="61"/>
      <c r="G69" s="33">
        <v>3894608.61</v>
      </c>
      <c r="I69" s="1"/>
    </row>
    <row r="70" spans="1:9" ht="33.75">
      <c r="A70" s="31" t="s">
        <v>147</v>
      </c>
      <c r="B70" s="32" t="s">
        <v>44</v>
      </c>
      <c r="C70" s="66" t="s">
        <v>148</v>
      </c>
      <c r="D70" s="66"/>
      <c r="E70" s="61">
        <v>10273829.61</v>
      </c>
      <c r="F70" s="61"/>
      <c r="G70" s="33">
        <v>3898452.61</v>
      </c>
      <c r="I70" s="1"/>
    </row>
    <row r="71" spans="1:9" ht="22.5">
      <c r="A71" s="31" t="s">
        <v>149</v>
      </c>
      <c r="B71" s="32" t="s">
        <v>44</v>
      </c>
      <c r="C71" s="66" t="s">
        <v>150</v>
      </c>
      <c r="D71" s="66"/>
      <c r="E71" s="61">
        <v>3549200</v>
      </c>
      <c r="F71" s="61"/>
      <c r="G71" s="33">
        <v>3073935</v>
      </c>
      <c r="I71" s="1"/>
    </row>
    <row r="72" spans="1:9" ht="12.75">
      <c r="A72" s="31" t="s">
        <v>151</v>
      </c>
      <c r="B72" s="32" t="s">
        <v>44</v>
      </c>
      <c r="C72" s="66" t="s">
        <v>152</v>
      </c>
      <c r="D72" s="66"/>
      <c r="E72" s="61">
        <v>3549200</v>
      </c>
      <c r="F72" s="61"/>
      <c r="G72" s="33">
        <v>3073935</v>
      </c>
      <c r="I72" s="1"/>
    </row>
    <row r="73" spans="1:9" ht="22.5">
      <c r="A73" s="31" t="s">
        <v>153</v>
      </c>
      <c r="B73" s="32" t="s">
        <v>44</v>
      </c>
      <c r="C73" s="66" t="s">
        <v>154</v>
      </c>
      <c r="D73" s="66"/>
      <c r="E73" s="61">
        <v>3549200</v>
      </c>
      <c r="F73" s="61"/>
      <c r="G73" s="33">
        <v>3073935</v>
      </c>
      <c r="I73" s="1"/>
    </row>
    <row r="74" spans="1:9" ht="22.5">
      <c r="A74" s="31" t="s">
        <v>155</v>
      </c>
      <c r="B74" s="32" t="s">
        <v>44</v>
      </c>
      <c r="C74" s="66" t="s">
        <v>156</v>
      </c>
      <c r="D74" s="66"/>
      <c r="E74" s="61">
        <v>6048830</v>
      </c>
      <c r="F74" s="61"/>
      <c r="G74" s="33">
        <v>148830</v>
      </c>
      <c r="I74" s="1"/>
    </row>
    <row r="75" spans="1:9" ht="33.75">
      <c r="A75" s="31" t="s">
        <v>157</v>
      </c>
      <c r="B75" s="32" t="s">
        <v>44</v>
      </c>
      <c r="C75" s="66" t="s">
        <v>158</v>
      </c>
      <c r="D75" s="66"/>
      <c r="E75" s="61">
        <v>5900000</v>
      </c>
      <c r="F75" s="61"/>
      <c r="G75" s="33" t="s">
        <v>58</v>
      </c>
      <c r="I75" s="1"/>
    </row>
    <row r="76" spans="1:9" ht="33.75">
      <c r="A76" s="31" t="s">
        <v>159</v>
      </c>
      <c r="B76" s="32" t="s">
        <v>44</v>
      </c>
      <c r="C76" s="66" t="s">
        <v>160</v>
      </c>
      <c r="D76" s="66"/>
      <c r="E76" s="61">
        <v>5900000</v>
      </c>
      <c r="F76" s="61"/>
      <c r="G76" s="33" t="s">
        <v>58</v>
      </c>
      <c r="I76" s="1"/>
    </row>
    <row r="77" spans="1:9" ht="12.75">
      <c r="A77" s="31" t="s">
        <v>161</v>
      </c>
      <c r="B77" s="32" t="s">
        <v>44</v>
      </c>
      <c r="C77" s="66" t="s">
        <v>162</v>
      </c>
      <c r="D77" s="66"/>
      <c r="E77" s="61">
        <v>148830</v>
      </c>
      <c r="F77" s="61"/>
      <c r="G77" s="33">
        <v>148830</v>
      </c>
      <c r="I77" s="1"/>
    </row>
    <row r="78" spans="1:9" ht="12.75">
      <c r="A78" s="31" t="s">
        <v>163</v>
      </c>
      <c r="B78" s="32" t="s">
        <v>44</v>
      </c>
      <c r="C78" s="66" t="s">
        <v>164</v>
      </c>
      <c r="D78" s="66"/>
      <c r="E78" s="61">
        <v>148830</v>
      </c>
      <c r="F78" s="61"/>
      <c r="G78" s="33">
        <v>148830</v>
      </c>
      <c r="I78" s="1"/>
    </row>
    <row r="79" spans="1:9" ht="22.5">
      <c r="A79" s="31" t="s">
        <v>165</v>
      </c>
      <c r="B79" s="32" t="s">
        <v>44</v>
      </c>
      <c r="C79" s="66" t="s">
        <v>166</v>
      </c>
      <c r="D79" s="66"/>
      <c r="E79" s="61">
        <v>99910</v>
      </c>
      <c r="F79" s="61"/>
      <c r="G79" s="33">
        <v>99798</v>
      </c>
      <c r="I79" s="1"/>
    </row>
    <row r="80" spans="1:9" ht="33.75">
      <c r="A80" s="31" t="s">
        <v>167</v>
      </c>
      <c r="B80" s="32" t="s">
        <v>44</v>
      </c>
      <c r="C80" s="66" t="s">
        <v>168</v>
      </c>
      <c r="D80" s="66"/>
      <c r="E80" s="61">
        <v>98910</v>
      </c>
      <c r="F80" s="61"/>
      <c r="G80" s="33">
        <v>98798</v>
      </c>
      <c r="I80" s="1"/>
    </row>
    <row r="81" spans="1:9" ht="33.75">
      <c r="A81" s="31" t="s">
        <v>169</v>
      </c>
      <c r="B81" s="32" t="s">
        <v>44</v>
      </c>
      <c r="C81" s="66" t="s">
        <v>170</v>
      </c>
      <c r="D81" s="66"/>
      <c r="E81" s="61">
        <v>98910</v>
      </c>
      <c r="F81" s="61"/>
      <c r="G81" s="33">
        <v>98798</v>
      </c>
      <c r="I81" s="1"/>
    </row>
    <row r="82" spans="1:9" ht="33.75">
      <c r="A82" s="31" t="s">
        <v>171</v>
      </c>
      <c r="B82" s="32" t="s">
        <v>44</v>
      </c>
      <c r="C82" s="66" t="s">
        <v>172</v>
      </c>
      <c r="D82" s="66"/>
      <c r="E82" s="61">
        <v>1000</v>
      </c>
      <c r="F82" s="61"/>
      <c r="G82" s="33">
        <v>1000</v>
      </c>
      <c r="I82" s="1"/>
    </row>
    <row r="83" spans="1:9" ht="33.75">
      <c r="A83" s="31" t="s">
        <v>173</v>
      </c>
      <c r="B83" s="32" t="s">
        <v>44</v>
      </c>
      <c r="C83" s="66" t="s">
        <v>174</v>
      </c>
      <c r="D83" s="66"/>
      <c r="E83" s="61">
        <v>1000</v>
      </c>
      <c r="F83" s="61"/>
      <c r="G83" s="33">
        <v>1000</v>
      </c>
      <c r="I83" s="1"/>
    </row>
    <row r="84" spans="1:9" ht="12.75">
      <c r="A84" s="31" t="s">
        <v>175</v>
      </c>
      <c r="B84" s="32" t="s">
        <v>44</v>
      </c>
      <c r="C84" s="66" t="s">
        <v>176</v>
      </c>
      <c r="D84" s="66"/>
      <c r="E84" s="61">
        <v>575889.61</v>
      </c>
      <c r="F84" s="61"/>
      <c r="G84" s="33">
        <v>575889.61</v>
      </c>
      <c r="I84" s="1"/>
    </row>
    <row r="85" spans="1:9" ht="22.5">
      <c r="A85" s="31" t="s">
        <v>177</v>
      </c>
      <c r="B85" s="32" t="s">
        <v>44</v>
      </c>
      <c r="C85" s="66" t="s">
        <v>178</v>
      </c>
      <c r="D85" s="66"/>
      <c r="E85" s="61">
        <v>575889.61</v>
      </c>
      <c r="F85" s="61"/>
      <c r="G85" s="33">
        <v>575889.61</v>
      </c>
      <c r="I85" s="1"/>
    </row>
    <row r="86" spans="1:9" ht="22.5">
      <c r="A86" s="31" t="s">
        <v>179</v>
      </c>
      <c r="B86" s="32" t="s">
        <v>44</v>
      </c>
      <c r="C86" s="66" t="s">
        <v>180</v>
      </c>
      <c r="D86" s="66"/>
      <c r="E86" s="61">
        <v>575889.61</v>
      </c>
      <c r="F86" s="61"/>
      <c r="G86" s="33">
        <v>575889.61</v>
      </c>
      <c r="I86" s="1"/>
    </row>
    <row r="87" spans="1:9" ht="67.5">
      <c r="A87" s="31" t="s">
        <v>181</v>
      </c>
      <c r="B87" s="32" t="s">
        <v>44</v>
      </c>
      <c r="C87" s="66" t="s">
        <v>182</v>
      </c>
      <c r="D87" s="66"/>
      <c r="E87" s="61" t="s">
        <v>58</v>
      </c>
      <c r="F87" s="61"/>
      <c r="G87" s="33">
        <v>1887</v>
      </c>
      <c r="I87" s="1"/>
    </row>
    <row r="88" spans="1:9" ht="56.25">
      <c r="A88" s="31" t="s">
        <v>183</v>
      </c>
      <c r="B88" s="32" t="s">
        <v>44</v>
      </c>
      <c r="C88" s="66" t="s">
        <v>184</v>
      </c>
      <c r="D88" s="66"/>
      <c r="E88" s="61" t="s">
        <v>58</v>
      </c>
      <c r="F88" s="61"/>
      <c r="G88" s="33">
        <v>1887</v>
      </c>
      <c r="I88" s="1"/>
    </row>
    <row r="89" spans="1:9" ht="45">
      <c r="A89" s="31" t="s">
        <v>185</v>
      </c>
      <c r="B89" s="32" t="s">
        <v>44</v>
      </c>
      <c r="C89" s="66" t="s">
        <v>186</v>
      </c>
      <c r="D89" s="66"/>
      <c r="E89" s="61" t="s">
        <v>58</v>
      </c>
      <c r="F89" s="61"/>
      <c r="G89" s="33">
        <v>1887</v>
      </c>
      <c r="I89" s="1"/>
    </row>
    <row r="90" spans="1:9" ht="45">
      <c r="A90" s="31" t="s">
        <v>187</v>
      </c>
      <c r="B90" s="32" t="s">
        <v>44</v>
      </c>
      <c r="C90" s="66" t="s">
        <v>188</v>
      </c>
      <c r="D90" s="66"/>
      <c r="E90" s="61" t="s">
        <v>58</v>
      </c>
      <c r="F90" s="61"/>
      <c r="G90" s="33">
        <v>1887</v>
      </c>
      <c r="I90" s="1"/>
    </row>
    <row r="91" spans="1:9" ht="33.75">
      <c r="A91" s="31" t="s">
        <v>189</v>
      </c>
      <c r="B91" s="32" t="s">
        <v>44</v>
      </c>
      <c r="C91" s="66" t="s">
        <v>190</v>
      </c>
      <c r="D91" s="66"/>
      <c r="E91" s="61" t="s">
        <v>58</v>
      </c>
      <c r="F91" s="61"/>
      <c r="G91" s="33">
        <v>-5731</v>
      </c>
      <c r="I91" s="1"/>
    </row>
    <row r="92" spans="1:9" ht="33.75">
      <c r="A92" s="31" t="s">
        <v>191</v>
      </c>
      <c r="B92" s="32" t="s">
        <v>44</v>
      </c>
      <c r="C92" s="66" t="s">
        <v>192</v>
      </c>
      <c r="D92" s="66"/>
      <c r="E92" s="61" t="s">
        <v>58</v>
      </c>
      <c r="F92" s="61"/>
      <c r="G92" s="33">
        <v>-5731</v>
      </c>
      <c r="I92" s="1"/>
    </row>
  </sheetData>
  <sheetProtection/>
  <mergeCells count="162">
    <mergeCell ref="C92:D92"/>
    <mergeCell ref="E92:F92"/>
    <mergeCell ref="C90:D90"/>
    <mergeCell ref="E90:F90"/>
    <mergeCell ref="C91:D91"/>
    <mergeCell ref="E91:F91"/>
    <mergeCell ref="C88:D88"/>
    <mergeCell ref="E88:F88"/>
    <mergeCell ref="C89:D89"/>
    <mergeCell ref="E89:F89"/>
    <mergeCell ref="C86:D86"/>
    <mergeCell ref="E86:F86"/>
    <mergeCell ref="C87:D87"/>
    <mergeCell ref="E87:F87"/>
    <mergeCell ref="C84:D84"/>
    <mergeCell ref="E84:F84"/>
    <mergeCell ref="C85:D85"/>
    <mergeCell ref="E85:F85"/>
    <mergeCell ref="C82:D82"/>
    <mergeCell ref="E82:F82"/>
    <mergeCell ref="C83:D83"/>
    <mergeCell ref="E83:F83"/>
    <mergeCell ref="C80:D80"/>
    <mergeCell ref="E80:F80"/>
    <mergeCell ref="C81:D81"/>
    <mergeCell ref="E81:F81"/>
    <mergeCell ref="C78:D78"/>
    <mergeCell ref="E78:F78"/>
    <mergeCell ref="C79:D79"/>
    <mergeCell ref="E79:F79"/>
    <mergeCell ref="C76:D76"/>
    <mergeCell ref="E76:F76"/>
    <mergeCell ref="C77:D77"/>
    <mergeCell ref="E77:F77"/>
    <mergeCell ref="C74:D74"/>
    <mergeCell ref="E74:F74"/>
    <mergeCell ref="C75:D75"/>
    <mergeCell ref="E75:F75"/>
    <mergeCell ref="C72:D72"/>
    <mergeCell ref="E72:F72"/>
    <mergeCell ref="C73:D73"/>
    <mergeCell ref="E73:F73"/>
    <mergeCell ref="C70:D70"/>
    <mergeCell ref="E70:F70"/>
    <mergeCell ref="C71:D71"/>
    <mergeCell ref="E71:F71"/>
    <mergeCell ref="C68:D68"/>
    <mergeCell ref="E68:F68"/>
    <mergeCell ref="C69:D69"/>
    <mergeCell ref="E69:F69"/>
    <mergeCell ref="C66:D66"/>
    <mergeCell ref="E66:F66"/>
    <mergeCell ref="C67:D67"/>
    <mergeCell ref="E67:F67"/>
    <mergeCell ref="C64:D64"/>
    <mergeCell ref="E64:F64"/>
    <mergeCell ref="C65:D65"/>
    <mergeCell ref="E65:F65"/>
    <mergeCell ref="C62:D62"/>
    <mergeCell ref="E62:F62"/>
    <mergeCell ref="C63:D63"/>
    <mergeCell ref="E63:F63"/>
    <mergeCell ref="C60:D60"/>
    <mergeCell ref="E60:F60"/>
    <mergeCell ref="C61:D61"/>
    <mergeCell ref="E61:F61"/>
    <mergeCell ref="C58:D58"/>
    <mergeCell ref="E58:F58"/>
    <mergeCell ref="C59:D59"/>
    <mergeCell ref="E59:F59"/>
    <mergeCell ref="C56:D56"/>
    <mergeCell ref="E56:F56"/>
    <mergeCell ref="C57:D57"/>
    <mergeCell ref="E57:F57"/>
    <mergeCell ref="C54:D54"/>
    <mergeCell ref="E54:F54"/>
    <mergeCell ref="C55:D55"/>
    <mergeCell ref="E55:F55"/>
    <mergeCell ref="C52:D52"/>
    <mergeCell ref="E52:F52"/>
    <mergeCell ref="C53:D53"/>
    <mergeCell ref="E53:F53"/>
    <mergeCell ref="C50:D50"/>
    <mergeCell ref="E50:F50"/>
    <mergeCell ref="C51:D51"/>
    <mergeCell ref="E51:F51"/>
    <mergeCell ref="C48:D48"/>
    <mergeCell ref="E48:F48"/>
    <mergeCell ref="C49:D49"/>
    <mergeCell ref="E49:F49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30:D30"/>
    <mergeCell ref="E30:F30"/>
    <mergeCell ref="C31:D31"/>
    <mergeCell ref="E31:F31"/>
    <mergeCell ref="C28:D28"/>
    <mergeCell ref="E28:F28"/>
    <mergeCell ref="C29:D29"/>
    <mergeCell ref="E29:F29"/>
    <mergeCell ref="C26:D26"/>
    <mergeCell ref="E26:F26"/>
    <mergeCell ref="C27:D27"/>
    <mergeCell ref="E27:F27"/>
    <mergeCell ref="C24:D24"/>
    <mergeCell ref="E24:F24"/>
    <mergeCell ref="C25:D25"/>
    <mergeCell ref="E25:F25"/>
    <mergeCell ref="C20:D20"/>
    <mergeCell ref="E20:F20"/>
    <mergeCell ref="C22:D22"/>
    <mergeCell ref="E22:F22"/>
    <mergeCell ref="C19:D19"/>
    <mergeCell ref="A1:E1"/>
    <mergeCell ref="A2:E2"/>
    <mergeCell ref="B7:E7"/>
    <mergeCell ref="A11:A17"/>
    <mergeCell ref="B11:B17"/>
    <mergeCell ref="C11:D17"/>
    <mergeCell ref="E11:F17"/>
    <mergeCell ref="C18:D18"/>
    <mergeCell ref="E18:F18"/>
    <mergeCell ref="B6:E6"/>
    <mergeCell ref="A9:E9"/>
    <mergeCell ref="G11:G17"/>
    <mergeCell ref="C21:D21"/>
    <mergeCell ref="A4:E4"/>
    <mergeCell ref="A10:E10"/>
    <mergeCell ref="C23:D23"/>
    <mergeCell ref="E19:F19"/>
    <mergeCell ref="E21:F21"/>
    <mergeCell ref="E23:F23"/>
  </mergeCells>
  <conditionalFormatting sqref="G20:G9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H15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8" width="16.75390625" style="0" customWidth="1"/>
  </cols>
  <sheetData>
    <row r="1" ht="12.75" customHeight="1"/>
    <row r="2" spans="1:8" ht="15" customHeight="1">
      <c r="A2" s="65" t="s">
        <v>20</v>
      </c>
      <c r="B2" s="65"/>
      <c r="C2" s="65"/>
      <c r="D2" s="65"/>
      <c r="E2" s="65"/>
      <c r="F2" s="44"/>
      <c r="G2" s="44"/>
      <c r="H2" s="6" t="s">
        <v>19</v>
      </c>
    </row>
    <row r="3" spans="1:8" ht="13.5" customHeight="1" thickBot="1">
      <c r="A3" s="16"/>
      <c r="B3" s="16"/>
      <c r="C3" s="18"/>
      <c r="D3" s="18"/>
      <c r="E3" s="17"/>
      <c r="F3" s="17"/>
      <c r="G3" s="17"/>
      <c r="H3" s="17"/>
    </row>
    <row r="4" spans="1:8" ht="9.75" customHeight="1">
      <c r="A4" s="62" t="s">
        <v>5</v>
      </c>
      <c r="B4" s="94" t="s">
        <v>12</v>
      </c>
      <c r="C4" s="81" t="s">
        <v>31</v>
      </c>
      <c r="D4" s="82"/>
      <c r="E4" s="97" t="s">
        <v>18</v>
      </c>
      <c r="F4" s="102" t="s">
        <v>15</v>
      </c>
      <c r="G4" s="103"/>
      <c r="H4" s="104"/>
    </row>
    <row r="5" spans="1:8" ht="5.25" customHeight="1">
      <c r="A5" s="63"/>
      <c r="B5" s="95"/>
      <c r="C5" s="83"/>
      <c r="D5" s="84"/>
      <c r="E5" s="98"/>
      <c r="F5" s="105" t="s">
        <v>23</v>
      </c>
      <c r="G5" s="105" t="s">
        <v>24</v>
      </c>
      <c r="H5" s="106" t="s">
        <v>25</v>
      </c>
    </row>
    <row r="6" spans="1:8" ht="9" customHeight="1">
      <c r="A6" s="63"/>
      <c r="B6" s="95"/>
      <c r="C6" s="83"/>
      <c r="D6" s="84"/>
      <c r="E6" s="98"/>
      <c r="F6" s="98"/>
      <c r="G6" s="98"/>
      <c r="H6" s="73"/>
    </row>
    <row r="7" spans="1:8" ht="6" customHeight="1">
      <c r="A7" s="63"/>
      <c r="B7" s="95"/>
      <c r="C7" s="83"/>
      <c r="D7" s="84"/>
      <c r="E7" s="98"/>
      <c r="F7" s="98"/>
      <c r="G7" s="98"/>
      <c r="H7" s="73"/>
    </row>
    <row r="8" spans="1:8" ht="6" customHeight="1">
      <c r="A8" s="63"/>
      <c r="B8" s="95"/>
      <c r="C8" s="83"/>
      <c r="D8" s="84"/>
      <c r="E8" s="98"/>
      <c r="F8" s="98"/>
      <c r="G8" s="98"/>
      <c r="H8" s="73"/>
    </row>
    <row r="9" spans="1:8" ht="10.5" customHeight="1">
      <c r="A9" s="63"/>
      <c r="B9" s="95"/>
      <c r="C9" s="83"/>
      <c r="D9" s="84"/>
      <c r="E9" s="98"/>
      <c r="F9" s="98"/>
      <c r="G9" s="98"/>
      <c r="H9" s="73"/>
    </row>
    <row r="10" spans="1:8" ht="3.75" customHeight="1" hidden="1">
      <c r="A10" s="63"/>
      <c r="B10" s="95"/>
      <c r="C10" s="83"/>
      <c r="D10" s="84"/>
      <c r="E10" s="98"/>
      <c r="F10" s="46"/>
      <c r="G10" s="46"/>
      <c r="H10" s="54"/>
    </row>
    <row r="11" spans="1:8" ht="12.75" customHeight="1" hidden="1">
      <c r="A11" s="96"/>
      <c r="B11" s="64"/>
      <c r="C11" s="85"/>
      <c r="D11" s="86"/>
      <c r="E11" s="99"/>
      <c r="F11" s="49"/>
      <c r="G11" s="49"/>
      <c r="H11" s="55"/>
    </row>
    <row r="12" spans="1:8" ht="13.5" customHeight="1" thickBot="1">
      <c r="A12" s="21">
        <v>1</v>
      </c>
      <c r="B12" s="22">
        <v>2</v>
      </c>
      <c r="C12" s="68">
        <v>3</v>
      </c>
      <c r="D12" s="69"/>
      <c r="E12" s="23" t="s">
        <v>2</v>
      </c>
      <c r="F12" s="47" t="s">
        <v>3</v>
      </c>
      <c r="G12" s="47" t="s">
        <v>21</v>
      </c>
      <c r="H12" s="24" t="s">
        <v>22</v>
      </c>
    </row>
    <row r="13" spans="1:8" ht="12.75">
      <c r="A13" s="28" t="s">
        <v>193</v>
      </c>
      <c r="B13" s="29" t="s">
        <v>194</v>
      </c>
      <c r="C13" s="88" t="s">
        <v>35</v>
      </c>
      <c r="D13" s="89"/>
      <c r="E13" s="30">
        <v>13876429.61</v>
      </c>
      <c r="F13" s="48">
        <f>IF(IF(G13="-",0,G13)+IF(H13="-",0,H13)=0,"-",IF(G13="-",0,G13)+IF(H13="-",0,H13))</f>
        <v>3579803.08</v>
      </c>
      <c r="G13" s="48">
        <v>3579803.08</v>
      </c>
      <c r="H13" s="51" t="s">
        <v>58</v>
      </c>
    </row>
    <row r="14" spans="1:8" ht="12.75">
      <c r="A14" s="31" t="s">
        <v>47</v>
      </c>
      <c r="B14" s="32" t="s">
        <v>44</v>
      </c>
      <c r="C14" s="100" t="s">
        <v>44</v>
      </c>
      <c r="D14" s="101"/>
      <c r="E14" s="33"/>
      <c r="F14" s="53"/>
      <c r="G14" s="53"/>
      <c r="H14" s="52"/>
    </row>
    <row r="15" spans="1:8" ht="12.75">
      <c r="A15" s="28" t="s">
        <v>195</v>
      </c>
      <c r="B15" s="29" t="s">
        <v>44</v>
      </c>
      <c r="C15" s="88" t="s">
        <v>196</v>
      </c>
      <c r="D15" s="89"/>
      <c r="E15" s="30">
        <v>3386900</v>
      </c>
      <c r="F15" s="48">
        <f>IF(IF(G15="-",0,G15)+IF(H15="-",0,H15)=0,"-",IF(G15="-",0,G15)+IF(H15="-",0,H15))</f>
        <v>1748786.71</v>
      </c>
      <c r="G15" s="48">
        <v>1748786.71</v>
      </c>
      <c r="H15" s="51" t="s">
        <v>58</v>
      </c>
    </row>
    <row r="16" spans="1:8" ht="12.75">
      <c r="A16" s="31" t="s">
        <v>197</v>
      </c>
      <c r="B16" s="32" t="s">
        <v>44</v>
      </c>
      <c r="C16" s="100" t="s">
        <v>198</v>
      </c>
      <c r="D16" s="101"/>
      <c r="E16" s="33">
        <v>3140541</v>
      </c>
      <c r="F16" s="53">
        <f>IF(IF(G16="-",0,G16)+IF(H16="-",0,H16)=0,"-",IF(G16="-",0,G16)+IF(H16="-",0,H16))</f>
        <v>1556555.34</v>
      </c>
      <c r="G16" s="53">
        <v>1556555.34</v>
      </c>
      <c r="H16" s="52" t="s">
        <v>58</v>
      </c>
    </row>
    <row r="17" spans="1:8" ht="12.75">
      <c r="A17" s="31" t="s">
        <v>199</v>
      </c>
      <c r="B17" s="32" t="s">
        <v>44</v>
      </c>
      <c r="C17" s="100" t="s">
        <v>200</v>
      </c>
      <c r="D17" s="101"/>
      <c r="E17" s="33">
        <v>2508200</v>
      </c>
      <c r="F17" s="53">
        <f>IF(IF(G17="-",0,G17)+IF(H17="-",0,H17)=0,"-",IF(G17="-",0,G17)+IF(H17="-",0,H17))</f>
        <v>1200514.96</v>
      </c>
      <c r="G17" s="53">
        <v>1200514.96</v>
      </c>
      <c r="H17" s="52" t="s">
        <v>58</v>
      </c>
    </row>
    <row r="18" spans="1:8" ht="12.75">
      <c r="A18" s="31" t="s">
        <v>201</v>
      </c>
      <c r="B18" s="32" t="s">
        <v>44</v>
      </c>
      <c r="C18" s="100" t="s">
        <v>202</v>
      </c>
      <c r="D18" s="101"/>
      <c r="E18" s="33">
        <v>1931000</v>
      </c>
      <c r="F18" s="53">
        <f>IF(IF(G18="-",0,G18)+IF(H18="-",0,H18)=0,"-",IF(G18="-",0,G18)+IF(H18="-",0,H18))</f>
        <v>923504.74</v>
      </c>
      <c r="G18" s="53">
        <v>923504.74</v>
      </c>
      <c r="H18" s="52" t="s">
        <v>58</v>
      </c>
    </row>
    <row r="19" spans="1:8" ht="12.75">
      <c r="A19" s="31" t="s">
        <v>203</v>
      </c>
      <c r="B19" s="32" t="s">
        <v>44</v>
      </c>
      <c r="C19" s="100" t="s">
        <v>204</v>
      </c>
      <c r="D19" s="101"/>
      <c r="E19" s="33">
        <v>1000</v>
      </c>
      <c r="F19" s="53" t="str">
        <f>IF(IF(G19="-",0,G19)+IF(H19="-",0,H19)=0,"-",IF(G19="-",0,G19)+IF(H19="-",0,H19))</f>
        <v>-</v>
      </c>
      <c r="G19" s="53" t="s">
        <v>58</v>
      </c>
      <c r="H19" s="52" t="s">
        <v>58</v>
      </c>
    </row>
    <row r="20" spans="1:8" ht="12.75">
      <c r="A20" s="31" t="s">
        <v>205</v>
      </c>
      <c r="B20" s="32" t="s">
        <v>44</v>
      </c>
      <c r="C20" s="100" t="s">
        <v>206</v>
      </c>
      <c r="D20" s="101"/>
      <c r="E20" s="33">
        <v>576200</v>
      </c>
      <c r="F20" s="53">
        <f>IF(IF(G20="-",0,G20)+IF(H20="-",0,H20)=0,"-",IF(G20="-",0,G20)+IF(H20="-",0,H20))</f>
        <v>277010.22</v>
      </c>
      <c r="G20" s="53">
        <v>277010.22</v>
      </c>
      <c r="H20" s="52" t="s">
        <v>58</v>
      </c>
    </row>
    <row r="21" spans="1:8" ht="12.75">
      <c r="A21" s="31" t="s">
        <v>207</v>
      </c>
      <c r="B21" s="32" t="s">
        <v>44</v>
      </c>
      <c r="C21" s="100" t="s">
        <v>208</v>
      </c>
      <c r="D21" s="101"/>
      <c r="E21" s="33">
        <v>449700</v>
      </c>
      <c r="F21" s="53">
        <f>IF(IF(G21="-",0,G21)+IF(H21="-",0,H21)=0,"-",IF(G21="-",0,G21)+IF(H21="-",0,H21))</f>
        <v>276864.48</v>
      </c>
      <c r="G21" s="53">
        <v>276864.48</v>
      </c>
      <c r="H21" s="52" t="s">
        <v>58</v>
      </c>
    </row>
    <row r="22" spans="1:8" ht="12.75">
      <c r="A22" s="31" t="s">
        <v>209</v>
      </c>
      <c r="B22" s="32" t="s">
        <v>44</v>
      </c>
      <c r="C22" s="100" t="s">
        <v>210</v>
      </c>
      <c r="D22" s="101"/>
      <c r="E22" s="33">
        <v>50000</v>
      </c>
      <c r="F22" s="53">
        <f>IF(IF(G22="-",0,G22)+IF(H22="-",0,H22)=0,"-",IF(G22="-",0,G22)+IF(H22="-",0,H22))</f>
        <v>27456.31</v>
      </c>
      <c r="G22" s="53">
        <v>27456.31</v>
      </c>
      <c r="H22" s="52" t="s">
        <v>58</v>
      </c>
    </row>
    <row r="23" spans="1:8" ht="12.75">
      <c r="A23" s="31" t="s">
        <v>211</v>
      </c>
      <c r="B23" s="32" t="s">
        <v>44</v>
      </c>
      <c r="C23" s="100" t="s">
        <v>212</v>
      </c>
      <c r="D23" s="101"/>
      <c r="E23" s="33">
        <v>10000</v>
      </c>
      <c r="F23" s="53">
        <f>IF(IF(G23="-",0,G23)+IF(H23="-",0,H23)=0,"-",IF(G23="-",0,G23)+IF(H23="-",0,H23))</f>
        <v>2484</v>
      </c>
      <c r="G23" s="53">
        <v>2484</v>
      </c>
      <c r="H23" s="52" t="s">
        <v>58</v>
      </c>
    </row>
    <row r="24" spans="1:8" ht="12.75">
      <c r="A24" s="31" t="s">
        <v>213</v>
      </c>
      <c r="B24" s="32" t="s">
        <v>44</v>
      </c>
      <c r="C24" s="100" t="s">
        <v>214</v>
      </c>
      <c r="D24" s="101"/>
      <c r="E24" s="33">
        <v>100000</v>
      </c>
      <c r="F24" s="53">
        <f>IF(IF(G24="-",0,G24)+IF(H24="-",0,H24)=0,"-",IF(G24="-",0,G24)+IF(H24="-",0,H24))</f>
        <v>42790.13</v>
      </c>
      <c r="G24" s="53">
        <v>42790.13</v>
      </c>
      <c r="H24" s="52" t="s">
        <v>58</v>
      </c>
    </row>
    <row r="25" spans="1:8" ht="12.75">
      <c r="A25" s="31" t="s">
        <v>215</v>
      </c>
      <c r="B25" s="32" t="s">
        <v>44</v>
      </c>
      <c r="C25" s="100" t="s">
        <v>216</v>
      </c>
      <c r="D25" s="101"/>
      <c r="E25" s="33">
        <v>10000</v>
      </c>
      <c r="F25" s="53">
        <f>IF(IF(G25="-",0,G25)+IF(H25="-",0,H25)=0,"-",IF(G25="-",0,G25)+IF(H25="-",0,H25))</f>
        <v>9193.54</v>
      </c>
      <c r="G25" s="53">
        <v>9193.54</v>
      </c>
      <c r="H25" s="52" t="s">
        <v>58</v>
      </c>
    </row>
    <row r="26" spans="1:8" ht="12.75">
      <c r="A26" s="31" t="s">
        <v>217</v>
      </c>
      <c r="B26" s="32" t="s">
        <v>44</v>
      </c>
      <c r="C26" s="100" t="s">
        <v>218</v>
      </c>
      <c r="D26" s="101"/>
      <c r="E26" s="33">
        <v>213600</v>
      </c>
      <c r="F26" s="53">
        <f>IF(IF(G26="-",0,G26)+IF(H26="-",0,H26)=0,"-",IF(G26="-",0,G26)+IF(H26="-",0,H26))</f>
        <v>152725.5</v>
      </c>
      <c r="G26" s="53">
        <v>152725.5</v>
      </c>
      <c r="H26" s="52" t="s">
        <v>58</v>
      </c>
    </row>
    <row r="27" spans="1:8" ht="12.75">
      <c r="A27" s="31" t="s">
        <v>219</v>
      </c>
      <c r="B27" s="32" t="s">
        <v>44</v>
      </c>
      <c r="C27" s="100" t="s">
        <v>220</v>
      </c>
      <c r="D27" s="101"/>
      <c r="E27" s="33">
        <v>66100</v>
      </c>
      <c r="F27" s="53">
        <f>IF(IF(G27="-",0,G27)+IF(H27="-",0,H27)=0,"-",IF(G27="-",0,G27)+IF(H27="-",0,H27))</f>
        <v>42215</v>
      </c>
      <c r="G27" s="53">
        <v>42215</v>
      </c>
      <c r="H27" s="52" t="s">
        <v>58</v>
      </c>
    </row>
    <row r="28" spans="1:8" ht="12.75">
      <c r="A28" s="31" t="s">
        <v>221</v>
      </c>
      <c r="B28" s="32" t="s">
        <v>44</v>
      </c>
      <c r="C28" s="100" t="s">
        <v>222</v>
      </c>
      <c r="D28" s="101"/>
      <c r="E28" s="33">
        <v>172641</v>
      </c>
      <c r="F28" s="53">
        <f>IF(IF(G28="-",0,G28)+IF(H28="-",0,H28)=0,"-",IF(G28="-",0,G28)+IF(H28="-",0,H28))</f>
        <v>73818</v>
      </c>
      <c r="G28" s="53">
        <v>73818</v>
      </c>
      <c r="H28" s="52" t="s">
        <v>58</v>
      </c>
    </row>
    <row r="29" spans="1:8" ht="22.5">
      <c r="A29" s="31" t="s">
        <v>223</v>
      </c>
      <c r="B29" s="32" t="s">
        <v>44</v>
      </c>
      <c r="C29" s="100" t="s">
        <v>224</v>
      </c>
      <c r="D29" s="101"/>
      <c r="E29" s="33">
        <v>172641</v>
      </c>
      <c r="F29" s="53">
        <f>IF(IF(G29="-",0,G29)+IF(H29="-",0,H29)=0,"-",IF(G29="-",0,G29)+IF(H29="-",0,H29))</f>
        <v>73818</v>
      </c>
      <c r="G29" s="53">
        <v>73818</v>
      </c>
      <c r="H29" s="52" t="s">
        <v>58</v>
      </c>
    </row>
    <row r="30" spans="1:8" ht="12.75">
      <c r="A30" s="31" t="s">
        <v>225</v>
      </c>
      <c r="B30" s="32" t="s">
        <v>44</v>
      </c>
      <c r="C30" s="100" t="s">
        <v>226</v>
      </c>
      <c r="D30" s="101"/>
      <c r="E30" s="33">
        <v>10000</v>
      </c>
      <c r="F30" s="53">
        <f>IF(IF(G30="-",0,G30)+IF(H30="-",0,H30)=0,"-",IF(G30="-",0,G30)+IF(H30="-",0,H30))</f>
        <v>5357.9</v>
      </c>
      <c r="G30" s="53">
        <v>5357.9</v>
      </c>
      <c r="H30" s="52" t="s">
        <v>58</v>
      </c>
    </row>
    <row r="31" spans="1:8" ht="12.75">
      <c r="A31" s="31" t="s">
        <v>227</v>
      </c>
      <c r="B31" s="32" t="s">
        <v>44</v>
      </c>
      <c r="C31" s="100" t="s">
        <v>228</v>
      </c>
      <c r="D31" s="101"/>
      <c r="E31" s="33">
        <v>246359</v>
      </c>
      <c r="F31" s="53">
        <f>IF(IF(G31="-",0,G31)+IF(H31="-",0,H31)=0,"-",IF(G31="-",0,G31)+IF(H31="-",0,H31))</f>
        <v>192231.37</v>
      </c>
      <c r="G31" s="53">
        <v>192231.37</v>
      </c>
      <c r="H31" s="52" t="s">
        <v>58</v>
      </c>
    </row>
    <row r="32" spans="1:8" ht="12.75">
      <c r="A32" s="31" t="s">
        <v>229</v>
      </c>
      <c r="B32" s="32" t="s">
        <v>44</v>
      </c>
      <c r="C32" s="100" t="s">
        <v>230</v>
      </c>
      <c r="D32" s="101"/>
      <c r="E32" s="33">
        <v>44900</v>
      </c>
      <c r="F32" s="53">
        <f>IF(IF(G32="-",0,G32)+IF(H32="-",0,H32)=0,"-",IF(G32="-",0,G32)+IF(H32="-",0,H32))</f>
        <v>29500</v>
      </c>
      <c r="G32" s="53">
        <v>29500</v>
      </c>
      <c r="H32" s="52" t="s">
        <v>58</v>
      </c>
    </row>
    <row r="33" spans="1:8" ht="12.75">
      <c r="A33" s="31" t="s">
        <v>231</v>
      </c>
      <c r="B33" s="32" t="s">
        <v>44</v>
      </c>
      <c r="C33" s="100" t="s">
        <v>232</v>
      </c>
      <c r="D33" s="101"/>
      <c r="E33" s="33">
        <v>201459</v>
      </c>
      <c r="F33" s="53">
        <f>IF(IF(G33="-",0,G33)+IF(H33="-",0,H33)=0,"-",IF(G33="-",0,G33)+IF(H33="-",0,H33))</f>
        <v>162731.37</v>
      </c>
      <c r="G33" s="53">
        <v>162731.37</v>
      </c>
      <c r="H33" s="52" t="s">
        <v>58</v>
      </c>
    </row>
    <row r="34" spans="1:8" ht="45">
      <c r="A34" s="28" t="s">
        <v>233</v>
      </c>
      <c r="B34" s="29" t="s">
        <v>44</v>
      </c>
      <c r="C34" s="88" t="s">
        <v>234</v>
      </c>
      <c r="D34" s="89"/>
      <c r="E34" s="30">
        <v>3266900</v>
      </c>
      <c r="F34" s="48">
        <f>IF(IF(G34="-",0,G34)+IF(H34="-",0,H34)=0,"-",IF(G34="-",0,G34)+IF(H34="-",0,H34))</f>
        <v>1628786.71</v>
      </c>
      <c r="G34" s="48">
        <v>1628786.71</v>
      </c>
      <c r="H34" s="51" t="s">
        <v>58</v>
      </c>
    </row>
    <row r="35" spans="1:8" ht="12.75">
      <c r="A35" s="31" t="s">
        <v>197</v>
      </c>
      <c r="B35" s="32" t="s">
        <v>44</v>
      </c>
      <c r="C35" s="100" t="s">
        <v>235</v>
      </c>
      <c r="D35" s="101"/>
      <c r="E35" s="33">
        <v>3140541</v>
      </c>
      <c r="F35" s="53">
        <f>IF(IF(G35="-",0,G35)+IF(H35="-",0,H35)=0,"-",IF(G35="-",0,G35)+IF(H35="-",0,H35))</f>
        <v>1556555.34</v>
      </c>
      <c r="G35" s="53">
        <v>1556555.34</v>
      </c>
      <c r="H35" s="52" t="s">
        <v>58</v>
      </c>
    </row>
    <row r="36" spans="1:8" ht="12.75">
      <c r="A36" s="31" t="s">
        <v>199</v>
      </c>
      <c r="B36" s="32" t="s">
        <v>44</v>
      </c>
      <c r="C36" s="100" t="s">
        <v>236</v>
      </c>
      <c r="D36" s="101"/>
      <c r="E36" s="33">
        <v>2508200</v>
      </c>
      <c r="F36" s="53">
        <f>IF(IF(G36="-",0,G36)+IF(H36="-",0,H36)=0,"-",IF(G36="-",0,G36)+IF(H36="-",0,H36))</f>
        <v>1200514.96</v>
      </c>
      <c r="G36" s="53">
        <v>1200514.96</v>
      </c>
      <c r="H36" s="52" t="s">
        <v>58</v>
      </c>
    </row>
    <row r="37" spans="1:8" ht="12.75">
      <c r="A37" s="31" t="s">
        <v>201</v>
      </c>
      <c r="B37" s="32" t="s">
        <v>44</v>
      </c>
      <c r="C37" s="100" t="s">
        <v>237</v>
      </c>
      <c r="D37" s="101"/>
      <c r="E37" s="33">
        <v>1931000</v>
      </c>
      <c r="F37" s="53">
        <f>IF(IF(G37="-",0,G37)+IF(H37="-",0,H37)=0,"-",IF(G37="-",0,G37)+IF(H37="-",0,H37))</f>
        <v>923504.74</v>
      </c>
      <c r="G37" s="53">
        <v>923504.74</v>
      </c>
      <c r="H37" s="52" t="s">
        <v>58</v>
      </c>
    </row>
    <row r="38" spans="1:8" ht="12.75">
      <c r="A38" s="31" t="s">
        <v>203</v>
      </c>
      <c r="B38" s="32" t="s">
        <v>44</v>
      </c>
      <c r="C38" s="100" t="s">
        <v>238</v>
      </c>
      <c r="D38" s="101"/>
      <c r="E38" s="33">
        <v>1000</v>
      </c>
      <c r="F38" s="53" t="str">
        <f>IF(IF(G38="-",0,G38)+IF(H38="-",0,H38)=0,"-",IF(G38="-",0,G38)+IF(H38="-",0,H38))</f>
        <v>-</v>
      </c>
      <c r="G38" s="53" t="s">
        <v>58</v>
      </c>
      <c r="H38" s="52" t="s">
        <v>58</v>
      </c>
    </row>
    <row r="39" spans="1:8" ht="12.75">
      <c r="A39" s="31" t="s">
        <v>205</v>
      </c>
      <c r="B39" s="32" t="s">
        <v>44</v>
      </c>
      <c r="C39" s="100" t="s">
        <v>239</v>
      </c>
      <c r="D39" s="101"/>
      <c r="E39" s="33">
        <v>576200</v>
      </c>
      <c r="F39" s="53">
        <f>IF(IF(G39="-",0,G39)+IF(H39="-",0,H39)=0,"-",IF(G39="-",0,G39)+IF(H39="-",0,H39))</f>
        <v>277010.22</v>
      </c>
      <c r="G39" s="53">
        <v>277010.22</v>
      </c>
      <c r="H39" s="52" t="s">
        <v>58</v>
      </c>
    </row>
    <row r="40" spans="1:8" ht="12.75">
      <c r="A40" s="31" t="s">
        <v>207</v>
      </c>
      <c r="B40" s="32" t="s">
        <v>44</v>
      </c>
      <c r="C40" s="100" t="s">
        <v>240</v>
      </c>
      <c r="D40" s="101"/>
      <c r="E40" s="33">
        <v>449700</v>
      </c>
      <c r="F40" s="53">
        <f>IF(IF(G40="-",0,G40)+IF(H40="-",0,H40)=0,"-",IF(G40="-",0,G40)+IF(H40="-",0,H40))</f>
        <v>276864.48</v>
      </c>
      <c r="G40" s="53">
        <v>276864.48</v>
      </c>
      <c r="H40" s="52" t="s">
        <v>58</v>
      </c>
    </row>
    <row r="41" spans="1:8" ht="12.75">
      <c r="A41" s="31" t="s">
        <v>209</v>
      </c>
      <c r="B41" s="32" t="s">
        <v>44</v>
      </c>
      <c r="C41" s="100" t="s">
        <v>241</v>
      </c>
      <c r="D41" s="101"/>
      <c r="E41" s="33">
        <v>50000</v>
      </c>
      <c r="F41" s="53">
        <f>IF(IF(G41="-",0,G41)+IF(H41="-",0,H41)=0,"-",IF(G41="-",0,G41)+IF(H41="-",0,H41))</f>
        <v>27456.31</v>
      </c>
      <c r="G41" s="53">
        <v>27456.31</v>
      </c>
      <c r="H41" s="52" t="s">
        <v>58</v>
      </c>
    </row>
    <row r="42" spans="1:8" ht="12.75">
      <c r="A42" s="31" t="s">
        <v>211</v>
      </c>
      <c r="B42" s="32" t="s">
        <v>44</v>
      </c>
      <c r="C42" s="100" t="s">
        <v>242</v>
      </c>
      <c r="D42" s="101"/>
      <c r="E42" s="33">
        <v>10000</v>
      </c>
      <c r="F42" s="53">
        <f>IF(IF(G42="-",0,G42)+IF(H42="-",0,H42)=0,"-",IF(G42="-",0,G42)+IF(H42="-",0,H42))</f>
        <v>2484</v>
      </c>
      <c r="G42" s="53">
        <v>2484</v>
      </c>
      <c r="H42" s="52" t="s">
        <v>58</v>
      </c>
    </row>
    <row r="43" spans="1:8" ht="12.75">
      <c r="A43" s="31" t="s">
        <v>213</v>
      </c>
      <c r="B43" s="32" t="s">
        <v>44</v>
      </c>
      <c r="C43" s="100" t="s">
        <v>243</v>
      </c>
      <c r="D43" s="101"/>
      <c r="E43" s="33">
        <v>100000</v>
      </c>
      <c r="F43" s="53">
        <f>IF(IF(G43="-",0,G43)+IF(H43="-",0,H43)=0,"-",IF(G43="-",0,G43)+IF(H43="-",0,H43))</f>
        <v>42790.13</v>
      </c>
      <c r="G43" s="53">
        <v>42790.13</v>
      </c>
      <c r="H43" s="52" t="s">
        <v>58</v>
      </c>
    </row>
    <row r="44" spans="1:8" ht="12.75">
      <c r="A44" s="31" t="s">
        <v>215</v>
      </c>
      <c r="B44" s="32" t="s">
        <v>44</v>
      </c>
      <c r="C44" s="100" t="s">
        <v>244</v>
      </c>
      <c r="D44" s="101"/>
      <c r="E44" s="33">
        <v>10000</v>
      </c>
      <c r="F44" s="53">
        <f>IF(IF(G44="-",0,G44)+IF(H44="-",0,H44)=0,"-",IF(G44="-",0,G44)+IF(H44="-",0,H44))</f>
        <v>9193.54</v>
      </c>
      <c r="G44" s="53">
        <v>9193.54</v>
      </c>
      <c r="H44" s="52" t="s">
        <v>58</v>
      </c>
    </row>
    <row r="45" spans="1:8" ht="12.75">
      <c r="A45" s="31" t="s">
        <v>217</v>
      </c>
      <c r="B45" s="32" t="s">
        <v>44</v>
      </c>
      <c r="C45" s="100" t="s">
        <v>245</v>
      </c>
      <c r="D45" s="101"/>
      <c r="E45" s="33">
        <v>213600</v>
      </c>
      <c r="F45" s="53">
        <f>IF(IF(G45="-",0,G45)+IF(H45="-",0,H45)=0,"-",IF(G45="-",0,G45)+IF(H45="-",0,H45))</f>
        <v>152725.5</v>
      </c>
      <c r="G45" s="53">
        <v>152725.5</v>
      </c>
      <c r="H45" s="52" t="s">
        <v>58</v>
      </c>
    </row>
    <row r="46" spans="1:8" ht="12.75">
      <c r="A46" s="31" t="s">
        <v>219</v>
      </c>
      <c r="B46" s="32" t="s">
        <v>44</v>
      </c>
      <c r="C46" s="100" t="s">
        <v>246</v>
      </c>
      <c r="D46" s="101"/>
      <c r="E46" s="33">
        <v>66100</v>
      </c>
      <c r="F46" s="53">
        <f>IF(IF(G46="-",0,G46)+IF(H46="-",0,H46)=0,"-",IF(G46="-",0,G46)+IF(H46="-",0,H46))</f>
        <v>42215</v>
      </c>
      <c r="G46" s="53">
        <v>42215</v>
      </c>
      <c r="H46" s="52" t="s">
        <v>58</v>
      </c>
    </row>
    <row r="47" spans="1:8" ht="12.75">
      <c r="A47" s="31" t="s">
        <v>221</v>
      </c>
      <c r="B47" s="32" t="s">
        <v>44</v>
      </c>
      <c r="C47" s="100" t="s">
        <v>247</v>
      </c>
      <c r="D47" s="101"/>
      <c r="E47" s="33">
        <v>172641</v>
      </c>
      <c r="F47" s="53">
        <f>IF(IF(G47="-",0,G47)+IF(H47="-",0,H47)=0,"-",IF(G47="-",0,G47)+IF(H47="-",0,H47))</f>
        <v>73818</v>
      </c>
      <c r="G47" s="53">
        <v>73818</v>
      </c>
      <c r="H47" s="52" t="s">
        <v>58</v>
      </c>
    </row>
    <row r="48" spans="1:8" ht="22.5">
      <c r="A48" s="31" t="s">
        <v>223</v>
      </c>
      <c r="B48" s="32" t="s">
        <v>44</v>
      </c>
      <c r="C48" s="100" t="s">
        <v>248</v>
      </c>
      <c r="D48" s="101"/>
      <c r="E48" s="33">
        <v>172641</v>
      </c>
      <c r="F48" s="53">
        <f>IF(IF(G48="-",0,G48)+IF(H48="-",0,H48)=0,"-",IF(G48="-",0,G48)+IF(H48="-",0,H48))</f>
        <v>73818</v>
      </c>
      <c r="G48" s="53">
        <v>73818</v>
      </c>
      <c r="H48" s="52" t="s">
        <v>58</v>
      </c>
    </row>
    <row r="49" spans="1:8" ht="12.75">
      <c r="A49" s="31" t="s">
        <v>225</v>
      </c>
      <c r="B49" s="32" t="s">
        <v>44</v>
      </c>
      <c r="C49" s="100" t="s">
        <v>249</v>
      </c>
      <c r="D49" s="101"/>
      <c r="E49" s="33">
        <v>10000</v>
      </c>
      <c r="F49" s="53">
        <f>IF(IF(G49="-",0,G49)+IF(H49="-",0,H49)=0,"-",IF(G49="-",0,G49)+IF(H49="-",0,H49))</f>
        <v>5357.9</v>
      </c>
      <c r="G49" s="53">
        <v>5357.9</v>
      </c>
      <c r="H49" s="52" t="s">
        <v>58</v>
      </c>
    </row>
    <row r="50" spans="1:8" ht="12.75">
      <c r="A50" s="31" t="s">
        <v>227</v>
      </c>
      <c r="B50" s="32" t="s">
        <v>44</v>
      </c>
      <c r="C50" s="100" t="s">
        <v>250</v>
      </c>
      <c r="D50" s="101"/>
      <c r="E50" s="33">
        <v>126359</v>
      </c>
      <c r="F50" s="53">
        <f>IF(IF(G50="-",0,G50)+IF(H50="-",0,H50)=0,"-",IF(G50="-",0,G50)+IF(H50="-",0,H50))</f>
        <v>72231.37</v>
      </c>
      <c r="G50" s="53">
        <v>72231.37</v>
      </c>
      <c r="H50" s="52" t="s">
        <v>58</v>
      </c>
    </row>
    <row r="51" spans="1:8" ht="12.75">
      <c r="A51" s="31" t="s">
        <v>229</v>
      </c>
      <c r="B51" s="32" t="s">
        <v>44</v>
      </c>
      <c r="C51" s="100" t="s">
        <v>251</v>
      </c>
      <c r="D51" s="101"/>
      <c r="E51" s="33">
        <v>44900</v>
      </c>
      <c r="F51" s="53">
        <f>IF(IF(G51="-",0,G51)+IF(H51="-",0,H51)=0,"-",IF(G51="-",0,G51)+IF(H51="-",0,H51))</f>
        <v>29500</v>
      </c>
      <c r="G51" s="53">
        <v>29500</v>
      </c>
      <c r="H51" s="52" t="s">
        <v>58</v>
      </c>
    </row>
    <row r="52" spans="1:8" ht="12.75">
      <c r="A52" s="31" t="s">
        <v>231</v>
      </c>
      <c r="B52" s="32" t="s">
        <v>44</v>
      </c>
      <c r="C52" s="100" t="s">
        <v>252</v>
      </c>
      <c r="D52" s="101"/>
      <c r="E52" s="33">
        <v>81459</v>
      </c>
      <c r="F52" s="53">
        <f>IF(IF(G52="-",0,G52)+IF(H52="-",0,H52)=0,"-",IF(G52="-",0,G52)+IF(H52="-",0,H52))</f>
        <v>42731.37</v>
      </c>
      <c r="G52" s="53">
        <v>42731.37</v>
      </c>
      <c r="H52" s="52" t="s">
        <v>58</v>
      </c>
    </row>
    <row r="53" spans="1:8" ht="12.75">
      <c r="A53" s="28" t="s">
        <v>253</v>
      </c>
      <c r="B53" s="29" t="s">
        <v>44</v>
      </c>
      <c r="C53" s="88" t="s">
        <v>254</v>
      </c>
      <c r="D53" s="89"/>
      <c r="E53" s="30">
        <v>120000</v>
      </c>
      <c r="F53" s="48">
        <f>IF(IF(G53="-",0,G53)+IF(H53="-",0,H53)=0,"-",IF(G53="-",0,G53)+IF(H53="-",0,H53))</f>
        <v>120000</v>
      </c>
      <c r="G53" s="48">
        <v>120000</v>
      </c>
      <c r="H53" s="51" t="s">
        <v>58</v>
      </c>
    </row>
    <row r="54" spans="1:8" ht="12.75">
      <c r="A54" s="31" t="s">
        <v>227</v>
      </c>
      <c r="B54" s="32" t="s">
        <v>44</v>
      </c>
      <c r="C54" s="100" t="s">
        <v>255</v>
      </c>
      <c r="D54" s="101"/>
      <c r="E54" s="33">
        <v>120000</v>
      </c>
      <c r="F54" s="53">
        <f>IF(IF(G54="-",0,G54)+IF(H54="-",0,H54)=0,"-",IF(G54="-",0,G54)+IF(H54="-",0,H54))</f>
        <v>120000</v>
      </c>
      <c r="G54" s="53">
        <v>120000</v>
      </c>
      <c r="H54" s="52" t="s">
        <v>58</v>
      </c>
    </row>
    <row r="55" spans="1:8" ht="12.75">
      <c r="A55" s="31" t="s">
        <v>231</v>
      </c>
      <c r="B55" s="32" t="s">
        <v>44</v>
      </c>
      <c r="C55" s="100" t="s">
        <v>256</v>
      </c>
      <c r="D55" s="101"/>
      <c r="E55" s="33">
        <v>120000</v>
      </c>
      <c r="F55" s="53">
        <f>IF(IF(G55="-",0,G55)+IF(H55="-",0,H55)=0,"-",IF(G55="-",0,G55)+IF(H55="-",0,H55))</f>
        <v>120000</v>
      </c>
      <c r="G55" s="53">
        <v>120000</v>
      </c>
      <c r="H55" s="52" t="s">
        <v>58</v>
      </c>
    </row>
    <row r="56" spans="1:8" ht="12.75">
      <c r="A56" s="28" t="s">
        <v>257</v>
      </c>
      <c r="B56" s="29" t="s">
        <v>44</v>
      </c>
      <c r="C56" s="88" t="s">
        <v>258</v>
      </c>
      <c r="D56" s="89"/>
      <c r="E56" s="30">
        <v>98910</v>
      </c>
      <c r="F56" s="48">
        <f>IF(IF(G56="-",0,G56)+IF(H56="-",0,H56)=0,"-",IF(G56="-",0,G56)+IF(H56="-",0,H56))</f>
        <v>50520.65</v>
      </c>
      <c r="G56" s="48">
        <v>50520.65</v>
      </c>
      <c r="H56" s="51" t="s">
        <v>58</v>
      </c>
    </row>
    <row r="57" spans="1:8" ht="12.75">
      <c r="A57" s="31" t="s">
        <v>197</v>
      </c>
      <c r="B57" s="32" t="s">
        <v>44</v>
      </c>
      <c r="C57" s="100" t="s">
        <v>259</v>
      </c>
      <c r="D57" s="101"/>
      <c r="E57" s="33">
        <v>97893.36</v>
      </c>
      <c r="F57" s="53">
        <f>IF(IF(G57="-",0,G57)+IF(H57="-",0,H57)=0,"-",IF(G57="-",0,G57)+IF(H57="-",0,H57))</f>
        <v>49636.65</v>
      </c>
      <c r="G57" s="53">
        <v>49636.65</v>
      </c>
      <c r="H57" s="52" t="s">
        <v>58</v>
      </c>
    </row>
    <row r="58" spans="1:8" ht="12.75">
      <c r="A58" s="31" t="s">
        <v>199</v>
      </c>
      <c r="B58" s="32" t="s">
        <v>44</v>
      </c>
      <c r="C58" s="100" t="s">
        <v>260</v>
      </c>
      <c r="D58" s="101"/>
      <c r="E58" s="33">
        <v>92553.36</v>
      </c>
      <c r="F58" s="53">
        <f>IF(IF(G58="-",0,G58)+IF(H58="-",0,H58)=0,"-",IF(G58="-",0,G58)+IF(H58="-",0,H58))</f>
        <v>46276.65</v>
      </c>
      <c r="G58" s="53">
        <v>46276.65</v>
      </c>
      <c r="H58" s="52" t="s">
        <v>58</v>
      </c>
    </row>
    <row r="59" spans="1:8" ht="12.75">
      <c r="A59" s="31" t="s">
        <v>201</v>
      </c>
      <c r="B59" s="32" t="s">
        <v>44</v>
      </c>
      <c r="C59" s="100" t="s">
        <v>261</v>
      </c>
      <c r="D59" s="101"/>
      <c r="E59" s="33">
        <v>71085.48</v>
      </c>
      <c r="F59" s="53">
        <f>IF(IF(G59="-",0,G59)+IF(H59="-",0,H59)=0,"-",IF(G59="-",0,G59)+IF(H59="-",0,H59))</f>
        <v>35542.74</v>
      </c>
      <c r="G59" s="53">
        <v>35542.74</v>
      </c>
      <c r="H59" s="52" t="s">
        <v>58</v>
      </c>
    </row>
    <row r="60" spans="1:8" ht="12.75">
      <c r="A60" s="31" t="s">
        <v>205</v>
      </c>
      <c r="B60" s="32" t="s">
        <v>44</v>
      </c>
      <c r="C60" s="100" t="s">
        <v>262</v>
      </c>
      <c r="D60" s="101"/>
      <c r="E60" s="33">
        <v>21467.88</v>
      </c>
      <c r="F60" s="53">
        <f>IF(IF(G60="-",0,G60)+IF(H60="-",0,H60)=0,"-",IF(G60="-",0,G60)+IF(H60="-",0,H60))</f>
        <v>10733.91</v>
      </c>
      <c r="G60" s="53">
        <v>10733.91</v>
      </c>
      <c r="H60" s="52" t="s">
        <v>58</v>
      </c>
    </row>
    <row r="61" spans="1:8" ht="12.75">
      <c r="A61" s="31" t="s">
        <v>207</v>
      </c>
      <c r="B61" s="32" t="s">
        <v>44</v>
      </c>
      <c r="C61" s="100" t="s">
        <v>263</v>
      </c>
      <c r="D61" s="101"/>
      <c r="E61" s="33">
        <v>5340</v>
      </c>
      <c r="F61" s="53">
        <f>IF(IF(G61="-",0,G61)+IF(H61="-",0,H61)=0,"-",IF(G61="-",0,G61)+IF(H61="-",0,H61))</f>
        <v>3360</v>
      </c>
      <c r="G61" s="53">
        <v>3360</v>
      </c>
      <c r="H61" s="52" t="s">
        <v>58</v>
      </c>
    </row>
    <row r="62" spans="1:8" ht="12.75">
      <c r="A62" s="31" t="s">
        <v>209</v>
      </c>
      <c r="B62" s="32" t="s">
        <v>44</v>
      </c>
      <c r="C62" s="100" t="s">
        <v>264</v>
      </c>
      <c r="D62" s="101"/>
      <c r="E62" s="33">
        <v>300</v>
      </c>
      <c r="F62" s="53" t="str">
        <f>IF(IF(G62="-",0,G62)+IF(H62="-",0,H62)=0,"-",IF(G62="-",0,G62)+IF(H62="-",0,H62))</f>
        <v>-</v>
      </c>
      <c r="G62" s="53" t="s">
        <v>58</v>
      </c>
      <c r="H62" s="52" t="s">
        <v>58</v>
      </c>
    </row>
    <row r="63" spans="1:8" ht="12.75">
      <c r="A63" s="31" t="s">
        <v>211</v>
      </c>
      <c r="B63" s="32" t="s">
        <v>44</v>
      </c>
      <c r="C63" s="100" t="s">
        <v>265</v>
      </c>
      <c r="D63" s="101"/>
      <c r="E63" s="33">
        <v>5040</v>
      </c>
      <c r="F63" s="53">
        <f>IF(IF(G63="-",0,G63)+IF(H63="-",0,H63)=0,"-",IF(G63="-",0,G63)+IF(H63="-",0,H63))</f>
        <v>3360</v>
      </c>
      <c r="G63" s="53">
        <v>3360</v>
      </c>
      <c r="H63" s="52" t="s">
        <v>58</v>
      </c>
    </row>
    <row r="64" spans="1:8" ht="12.75">
      <c r="A64" s="31" t="s">
        <v>227</v>
      </c>
      <c r="B64" s="32" t="s">
        <v>44</v>
      </c>
      <c r="C64" s="100" t="s">
        <v>266</v>
      </c>
      <c r="D64" s="101"/>
      <c r="E64" s="33">
        <v>1016.64</v>
      </c>
      <c r="F64" s="53">
        <f>IF(IF(G64="-",0,G64)+IF(H64="-",0,H64)=0,"-",IF(G64="-",0,G64)+IF(H64="-",0,H64))</f>
        <v>884</v>
      </c>
      <c r="G64" s="53">
        <v>884</v>
      </c>
      <c r="H64" s="52" t="s">
        <v>58</v>
      </c>
    </row>
    <row r="65" spans="1:8" ht="12.75">
      <c r="A65" s="31" t="s">
        <v>231</v>
      </c>
      <c r="B65" s="32" t="s">
        <v>44</v>
      </c>
      <c r="C65" s="100" t="s">
        <v>267</v>
      </c>
      <c r="D65" s="101"/>
      <c r="E65" s="33">
        <v>1016.64</v>
      </c>
      <c r="F65" s="53">
        <f>IF(IF(G65="-",0,G65)+IF(H65="-",0,H65)=0,"-",IF(G65="-",0,G65)+IF(H65="-",0,H65))</f>
        <v>884</v>
      </c>
      <c r="G65" s="53">
        <v>884</v>
      </c>
      <c r="H65" s="52" t="s">
        <v>58</v>
      </c>
    </row>
    <row r="66" spans="1:8" ht="12.75">
      <c r="A66" s="28" t="s">
        <v>268</v>
      </c>
      <c r="B66" s="29" t="s">
        <v>44</v>
      </c>
      <c r="C66" s="88" t="s">
        <v>269</v>
      </c>
      <c r="D66" s="89"/>
      <c r="E66" s="30">
        <v>98910</v>
      </c>
      <c r="F66" s="48">
        <f>IF(IF(G66="-",0,G66)+IF(H66="-",0,H66)=0,"-",IF(G66="-",0,G66)+IF(H66="-",0,H66))</f>
        <v>50520.65</v>
      </c>
      <c r="G66" s="48">
        <v>50520.65</v>
      </c>
      <c r="H66" s="51" t="s">
        <v>58</v>
      </c>
    </row>
    <row r="67" spans="1:8" ht="12.75">
      <c r="A67" s="31" t="s">
        <v>197</v>
      </c>
      <c r="B67" s="32" t="s">
        <v>44</v>
      </c>
      <c r="C67" s="100" t="s">
        <v>270</v>
      </c>
      <c r="D67" s="101"/>
      <c r="E67" s="33">
        <v>97893.36</v>
      </c>
      <c r="F67" s="53">
        <f>IF(IF(G67="-",0,G67)+IF(H67="-",0,H67)=0,"-",IF(G67="-",0,G67)+IF(H67="-",0,H67))</f>
        <v>49636.65</v>
      </c>
      <c r="G67" s="53">
        <v>49636.65</v>
      </c>
      <c r="H67" s="52" t="s">
        <v>58</v>
      </c>
    </row>
    <row r="68" spans="1:8" ht="12.75">
      <c r="A68" s="31" t="s">
        <v>199</v>
      </c>
      <c r="B68" s="32" t="s">
        <v>44</v>
      </c>
      <c r="C68" s="100" t="s">
        <v>271</v>
      </c>
      <c r="D68" s="101"/>
      <c r="E68" s="33">
        <v>92553.36</v>
      </c>
      <c r="F68" s="53">
        <f>IF(IF(G68="-",0,G68)+IF(H68="-",0,H68)=0,"-",IF(G68="-",0,G68)+IF(H68="-",0,H68))</f>
        <v>46276.65</v>
      </c>
      <c r="G68" s="53">
        <v>46276.65</v>
      </c>
      <c r="H68" s="52" t="s">
        <v>58</v>
      </c>
    </row>
    <row r="69" spans="1:8" ht="12.75">
      <c r="A69" s="31" t="s">
        <v>201</v>
      </c>
      <c r="B69" s="32" t="s">
        <v>44</v>
      </c>
      <c r="C69" s="100" t="s">
        <v>272</v>
      </c>
      <c r="D69" s="101"/>
      <c r="E69" s="33">
        <v>71085.48</v>
      </c>
      <c r="F69" s="53">
        <f>IF(IF(G69="-",0,G69)+IF(H69="-",0,H69)=0,"-",IF(G69="-",0,G69)+IF(H69="-",0,H69))</f>
        <v>35542.74</v>
      </c>
      <c r="G69" s="53">
        <v>35542.74</v>
      </c>
      <c r="H69" s="52" t="s">
        <v>58</v>
      </c>
    </row>
    <row r="70" spans="1:8" ht="12.75">
      <c r="A70" s="31" t="s">
        <v>205</v>
      </c>
      <c r="B70" s="32" t="s">
        <v>44</v>
      </c>
      <c r="C70" s="100" t="s">
        <v>273</v>
      </c>
      <c r="D70" s="101"/>
      <c r="E70" s="33">
        <v>21467.88</v>
      </c>
      <c r="F70" s="53">
        <f>IF(IF(G70="-",0,G70)+IF(H70="-",0,H70)=0,"-",IF(G70="-",0,G70)+IF(H70="-",0,H70))</f>
        <v>10733.91</v>
      </c>
      <c r="G70" s="53">
        <v>10733.91</v>
      </c>
      <c r="H70" s="52" t="s">
        <v>58</v>
      </c>
    </row>
    <row r="71" spans="1:8" ht="12.75">
      <c r="A71" s="31" t="s">
        <v>207</v>
      </c>
      <c r="B71" s="32" t="s">
        <v>44</v>
      </c>
      <c r="C71" s="100" t="s">
        <v>274</v>
      </c>
      <c r="D71" s="101"/>
      <c r="E71" s="33">
        <v>5340</v>
      </c>
      <c r="F71" s="53">
        <f>IF(IF(G71="-",0,G71)+IF(H71="-",0,H71)=0,"-",IF(G71="-",0,G71)+IF(H71="-",0,H71))</f>
        <v>3360</v>
      </c>
      <c r="G71" s="53">
        <v>3360</v>
      </c>
      <c r="H71" s="52" t="s">
        <v>58</v>
      </c>
    </row>
    <row r="72" spans="1:8" ht="12.75">
      <c r="A72" s="31" t="s">
        <v>209</v>
      </c>
      <c r="B72" s="32" t="s">
        <v>44</v>
      </c>
      <c r="C72" s="100" t="s">
        <v>275</v>
      </c>
      <c r="D72" s="101"/>
      <c r="E72" s="33">
        <v>300</v>
      </c>
      <c r="F72" s="53" t="str">
        <f>IF(IF(G72="-",0,G72)+IF(H72="-",0,H72)=0,"-",IF(G72="-",0,G72)+IF(H72="-",0,H72))</f>
        <v>-</v>
      </c>
      <c r="G72" s="53" t="s">
        <v>58</v>
      </c>
      <c r="H72" s="52" t="s">
        <v>58</v>
      </c>
    </row>
    <row r="73" spans="1:8" ht="12.75">
      <c r="A73" s="31" t="s">
        <v>211</v>
      </c>
      <c r="B73" s="32" t="s">
        <v>44</v>
      </c>
      <c r="C73" s="100" t="s">
        <v>276</v>
      </c>
      <c r="D73" s="101"/>
      <c r="E73" s="33">
        <v>5040</v>
      </c>
      <c r="F73" s="53">
        <f>IF(IF(G73="-",0,G73)+IF(H73="-",0,H73)=0,"-",IF(G73="-",0,G73)+IF(H73="-",0,H73))</f>
        <v>3360</v>
      </c>
      <c r="G73" s="53">
        <v>3360</v>
      </c>
      <c r="H73" s="52" t="s">
        <v>58</v>
      </c>
    </row>
    <row r="74" spans="1:8" ht="12.75">
      <c r="A74" s="31" t="s">
        <v>227</v>
      </c>
      <c r="B74" s="32" t="s">
        <v>44</v>
      </c>
      <c r="C74" s="100" t="s">
        <v>277</v>
      </c>
      <c r="D74" s="101"/>
      <c r="E74" s="33">
        <v>1016.64</v>
      </c>
      <c r="F74" s="53">
        <f>IF(IF(G74="-",0,G74)+IF(H74="-",0,H74)=0,"-",IF(G74="-",0,G74)+IF(H74="-",0,H74))</f>
        <v>884</v>
      </c>
      <c r="G74" s="53">
        <v>884</v>
      </c>
      <c r="H74" s="52" t="s">
        <v>58</v>
      </c>
    </row>
    <row r="75" spans="1:8" ht="12.75">
      <c r="A75" s="31" t="s">
        <v>231</v>
      </c>
      <c r="B75" s="32" t="s">
        <v>44</v>
      </c>
      <c r="C75" s="100" t="s">
        <v>278</v>
      </c>
      <c r="D75" s="101"/>
      <c r="E75" s="33">
        <v>1016.64</v>
      </c>
      <c r="F75" s="53">
        <f>IF(IF(G75="-",0,G75)+IF(H75="-",0,H75)=0,"-",IF(G75="-",0,G75)+IF(H75="-",0,H75))</f>
        <v>884</v>
      </c>
      <c r="G75" s="53">
        <v>884</v>
      </c>
      <c r="H75" s="52" t="s">
        <v>58</v>
      </c>
    </row>
    <row r="76" spans="1:8" ht="22.5">
      <c r="A76" s="28" t="s">
        <v>279</v>
      </c>
      <c r="B76" s="29" t="s">
        <v>44</v>
      </c>
      <c r="C76" s="88" t="s">
        <v>280</v>
      </c>
      <c r="D76" s="89"/>
      <c r="E76" s="30">
        <v>50000</v>
      </c>
      <c r="F76" s="48">
        <f>IF(IF(G76="-",0,G76)+IF(H76="-",0,H76)=0,"-",IF(G76="-",0,G76)+IF(H76="-",0,H76))</f>
        <v>2880</v>
      </c>
      <c r="G76" s="48">
        <v>2880</v>
      </c>
      <c r="H76" s="51" t="s">
        <v>58</v>
      </c>
    </row>
    <row r="77" spans="1:8" ht="12.75">
      <c r="A77" s="31" t="s">
        <v>227</v>
      </c>
      <c r="B77" s="32" t="s">
        <v>44</v>
      </c>
      <c r="C77" s="100" t="s">
        <v>281</v>
      </c>
      <c r="D77" s="101"/>
      <c r="E77" s="33">
        <v>50000</v>
      </c>
      <c r="F77" s="53">
        <f>IF(IF(G77="-",0,G77)+IF(H77="-",0,H77)=0,"-",IF(G77="-",0,G77)+IF(H77="-",0,H77))</f>
        <v>2880</v>
      </c>
      <c r="G77" s="53">
        <v>2880</v>
      </c>
      <c r="H77" s="52" t="s">
        <v>58</v>
      </c>
    </row>
    <row r="78" spans="1:8" ht="12.75">
      <c r="A78" s="31" t="s">
        <v>231</v>
      </c>
      <c r="B78" s="32" t="s">
        <v>44</v>
      </c>
      <c r="C78" s="100" t="s">
        <v>282</v>
      </c>
      <c r="D78" s="101"/>
      <c r="E78" s="33">
        <v>50000</v>
      </c>
      <c r="F78" s="53">
        <f>IF(IF(G78="-",0,G78)+IF(H78="-",0,H78)=0,"-",IF(G78="-",0,G78)+IF(H78="-",0,H78))</f>
        <v>2880</v>
      </c>
      <c r="G78" s="53">
        <v>2880</v>
      </c>
      <c r="H78" s="52" t="s">
        <v>58</v>
      </c>
    </row>
    <row r="79" spans="1:8" ht="33.75">
      <c r="A79" s="28" t="s">
        <v>283</v>
      </c>
      <c r="B79" s="29" t="s">
        <v>44</v>
      </c>
      <c r="C79" s="88" t="s">
        <v>284</v>
      </c>
      <c r="D79" s="89"/>
      <c r="E79" s="30">
        <v>35000</v>
      </c>
      <c r="F79" s="48" t="str">
        <f>IF(IF(G79="-",0,G79)+IF(H79="-",0,H79)=0,"-",IF(G79="-",0,G79)+IF(H79="-",0,H79))</f>
        <v>-</v>
      </c>
      <c r="G79" s="48" t="s">
        <v>58</v>
      </c>
      <c r="H79" s="51" t="s">
        <v>58</v>
      </c>
    </row>
    <row r="80" spans="1:8" ht="12.75">
      <c r="A80" s="31" t="s">
        <v>227</v>
      </c>
      <c r="B80" s="32" t="s">
        <v>44</v>
      </c>
      <c r="C80" s="100" t="s">
        <v>285</v>
      </c>
      <c r="D80" s="101"/>
      <c r="E80" s="33">
        <v>35000</v>
      </c>
      <c r="F80" s="53" t="str">
        <f>IF(IF(G80="-",0,G80)+IF(H80="-",0,H80)=0,"-",IF(G80="-",0,G80)+IF(H80="-",0,H80))</f>
        <v>-</v>
      </c>
      <c r="G80" s="53" t="s">
        <v>58</v>
      </c>
      <c r="H80" s="52" t="s">
        <v>58</v>
      </c>
    </row>
    <row r="81" spans="1:8" ht="12.75">
      <c r="A81" s="31" t="s">
        <v>231</v>
      </c>
      <c r="B81" s="32" t="s">
        <v>44</v>
      </c>
      <c r="C81" s="100" t="s">
        <v>286</v>
      </c>
      <c r="D81" s="101"/>
      <c r="E81" s="33">
        <v>35000</v>
      </c>
      <c r="F81" s="53" t="str">
        <f>IF(IF(G81="-",0,G81)+IF(H81="-",0,H81)=0,"-",IF(G81="-",0,G81)+IF(H81="-",0,H81))</f>
        <v>-</v>
      </c>
      <c r="G81" s="53" t="s">
        <v>58</v>
      </c>
      <c r="H81" s="52" t="s">
        <v>58</v>
      </c>
    </row>
    <row r="82" spans="1:8" ht="12.75">
      <c r="A82" s="28" t="s">
        <v>287</v>
      </c>
      <c r="B82" s="29" t="s">
        <v>44</v>
      </c>
      <c r="C82" s="88" t="s">
        <v>288</v>
      </c>
      <c r="D82" s="89"/>
      <c r="E82" s="30">
        <v>15000</v>
      </c>
      <c r="F82" s="48">
        <f>IF(IF(G82="-",0,G82)+IF(H82="-",0,H82)=0,"-",IF(G82="-",0,G82)+IF(H82="-",0,H82))</f>
        <v>2880</v>
      </c>
      <c r="G82" s="48">
        <v>2880</v>
      </c>
      <c r="H82" s="51" t="s">
        <v>58</v>
      </c>
    </row>
    <row r="83" spans="1:8" ht="12.75">
      <c r="A83" s="31" t="s">
        <v>227</v>
      </c>
      <c r="B83" s="32" t="s">
        <v>44</v>
      </c>
      <c r="C83" s="100" t="s">
        <v>289</v>
      </c>
      <c r="D83" s="101"/>
      <c r="E83" s="33">
        <v>15000</v>
      </c>
      <c r="F83" s="53">
        <f>IF(IF(G83="-",0,G83)+IF(H83="-",0,H83)=0,"-",IF(G83="-",0,G83)+IF(H83="-",0,H83))</f>
        <v>2880</v>
      </c>
      <c r="G83" s="53">
        <v>2880</v>
      </c>
      <c r="H83" s="52" t="s">
        <v>58</v>
      </c>
    </row>
    <row r="84" spans="1:8" ht="12.75">
      <c r="A84" s="31" t="s">
        <v>231</v>
      </c>
      <c r="B84" s="32" t="s">
        <v>44</v>
      </c>
      <c r="C84" s="100" t="s">
        <v>290</v>
      </c>
      <c r="D84" s="101"/>
      <c r="E84" s="33">
        <v>15000</v>
      </c>
      <c r="F84" s="53">
        <f>IF(IF(G84="-",0,G84)+IF(H84="-",0,H84)=0,"-",IF(G84="-",0,G84)+IF(H84="-",0,H84))</f>
        <v>2880</v>
      </c>
      <c r="G84" s="53">
        <v>2880</v>
      </c>
      <c r="H84" s="52" t="s">
        <v>58</v>
      </c>
    </row>
    <row r="85" spans="1:8" ht="12.75">
      <c r="A85" s="28" t="s">
        <v>291</v>
      </c>
      <c r="B85" s="29" t="s">
        <v>44</v>
      </c>
      <c r="C85" s="88" t="s">
        <v>292</v>
      </c>
      <c r="D85" s="89"/>
      <c r="E85" s="30">
        <v>521230</v>
      </c>
      <c r="F85" s="48">
        <f>IF(IF(G85="-",0,G85)+IF(H85="-",0,H85)=0,"-",IF(G85="-",0,G85)+IF(H85="-",0,H85))</f>
        <v>221816.12</v>
      </c>
      <c r="G85" s="48">
        <v>221816.12</v>
      </c>
      <c r="H85" s="51" t="s">
        <v>58</v>
      </c>
    </row>
    <row r="86" spans="1:8" ht="12.75">
      <c r="A86" s="31" t="s">
        <v>197</v>
      </c>
      <c r="B86" s="32" t="s">
        <v>44</v>
      </c>
      <c r="C86" s="100" t="s">
        <v>293</v>
      </c>
      <c r="D86" s="101"/>
      <c r="E86" s="33">
        <v>421215</v>
      </c>
      <c r="F86" s="53">
        <f>IF(IF(G86="-",0,G86)+IF(H86="-",0,H86)=0,"-",IF(G86="-",0,G86)+IF(H86="-",0,H86))</f>
        <v>121863.25</v>
      </c>
      <c r="G86" s="53">
        <v>121863.25</v>
      </c>
      <c r="H86" s="52" t="s">
        <v>58</v>
      </c>
    </row>
    <row r="87" spans="1:8" ht="12.75">
      <c r="A87" s="31" t="s">
        <v>207</v>
      </c>
      <c r="B87" s="32" t="s">
        <v>44</v>
      </c>
      <c r="C87" s="100" t="s">
        <v>294</v>
      </c>
      <c r="D87" s="101"/>
      <c r="E87" s="33">
        <v>421215</v>
      </c>
      <c r="F87" s="53">
        <f>IF(IF(G87="-",0,G87)+IF(H87="-",0,H87)=0,"-",IF(G87="-",0,G87)+IF(H87="-",0,H87))</f>
        <v>121863.25</v>
      </c>
      <c r="G87" s="53">
        <v>121863.25</v>
      </c>
      <c r="H87" s="52" t="s">
        <v>58</v>
      </c>
    </row>
    <row r="88" spans="1:8" ht="12.75">
      <c r="A88" s="31" t="s">
        <v>217</v>
      </c>
      <c r="B88" s="32" t="s">
        <v>44</v>
      </c>
      <c r="C88" s="100" t="s">
        <v>295</v>
      </c>
      <c r="D88" s="101"/>
      <c r="E88" s="33">
        <v>299315</v>
      </c>
      <c r="F88" s="53" t="str">
        <f>IF(IF(G88="-",0,G88)+IF(H88="-",0,H88)=0,"-",IF(G88="-",0,G88)+IF(H88="-",0,H88))</f>
        <v>-</v>
      </c>
      <c r="G88" s="53" t="s">
        <v>58</v>
      </c>
      <c r="H88" s="52" t="s">
        <v>58</v>
      </c>
    </row>
    <row r="89" spans="1:8" ht="12.75">
      <c r="A89" s="31" t="s">
        <v>219</v>
      </c>
      <c r="B89" s="32" t="s">
        <v>44</v>
      </c>
      <c r="C89" s="100" t="s">
        <v>296</v>
      </c>
      <c r="D89" s="101"/>
      <c r="E89" s="33">
        <v>121900</v>
      </c>
      <c r="F89" s="53">
        <f>IF(IF(G89="-",0,G89)+IF(H89="-",0,H89)=0,"-",IF(G89="-",0,G89)+IF(H89="-",0,H89))</f>
        <v>121863.25</v>
      </c>
      <c r="G89" s="53">
        <v>121863.25</v>
      </c>
      <c r="H89" s="52" t="s">
        <v>58</v>
      </c>
    </row>
    <row r="90" spans="1:8" ht="12.75">
      <c r="A90" s="31" t="s">
        <v>227</v>
      </c>
      <c r="B90" s="32" t="s">
        <v>44</v>
      </c>
      <c r="C90" s="100" t="s">
        <v>297</v>
      </c>
      <c r="D90" s="101"/>
      <c r="E90" s="33">
        <v>100015</v>
      </c>
      <c r="F90" s="53">
        <f>IF(IF(G90="-",0,G90)+IF(H90="-",0,H90)=0,"-",IF(G90="-",0,G90)+IF(H90="-",0,H90))</f>
        <v>99952.87</v>
      </c>
      <c r="G90" s="53">
        <v>99952.87</v>
      </c>
      <c r="H90" s="52" t="s">
        <v>58</v>
      </c>
    </row>
    <row r="91" spans="1:8" ht="12.75">
      <c r="A91" s="31" t="s">
        <v>231</v>
      </c>
      <c r="B91" s="32" t="s">
        <v>44</v>
      </c>
      <c r="C91" s="100" t="s">
        <v>298</v>
      </c>
      <c r="D91" s="101"/>
      <c r="E91" s="33">
        <v>100015</v>
      </c>
      <c r="F91" s="53">
        <f>IF(IF(G91="-",0,G91)+IF(H91="-",0,H91)=0,"-",IF(G91="-",0,G91)+IF(H91="-",0,H91))</f>
        <v>99952.87</v>
      </c>
      <c r="G91" s="53">
        <v>99952.87</v>
      </c>
      <c r="H91" s="52" t="s">
        <v>58</v>
      </c>
    </row>
    <row r="92" spans="1:8" ht="12.75">
      <c r="A92" s="28" t="s">
        <v>299</v>
      </c>
      <c r="B92" s="29" t="s">
        <v>44</v>
      </c>
      <c r="C92" s="88" t="s">
        <v>300</v>
      </c>
      <c r="D92" s="89"/>
      <c r="E92" s="30">
        <v>521230</v>
      </c>
      <c r="F92" s="48">
        <f>IF(IF(G92="-",0,G92)+IF(H92="-",0,H92)=0,"-",IF(G92="-",0,G92)+IF(H92="-",0,H92))</f>
        <v>221816.12</v>
      </c>
      <c r="G92" s="48">
        <v>221816.12</v>
      </c>
      <c r="H92" s="51" t="s">
        <v>58</v>
      </c>
    </row>
    <row r="93" spans="1:8" ht="12.75">
      <c r="A93" s="31" t="s">
        <v>197</v>
      </c>
      <c r="B93" s="32" t="s">
        <v>44</v>
      </c>
      <c r="C93" s="100" t="s">
        <v>301</v>
      </c>
      <c r="D93" s="101"/>
      <c r="E93" s="33">
        <v>421215</v>
      </c>
      <c r="F93" s="53">
        <f>IF(IF(G93="-",0,G93)+IF(H93="-",0,H93)=0,"-",IF(G93="-",0,G93)+IF(H93="-",0,H93))</f>
        <v>121863.25</v>
      </c>
      <c r="G93" s="53">
        <v>121863.25</v>
      </c>
      <c r="H93" s="52" t="s">
        <v>58</v>
      </c>
    </row>
    <row r="94" spans="1:8" ht="12.75">
      <c r="A94" s="31" t="s">
        <v>207</v>
      </c>
      <c r="B94" s="32" t="s">
        <v>44</v>
      </c>
      <c r="C94" s="100" t="s">
        <v>302</v>
      </c>
      <c r="D94" s="101"/>
      <c r="E94" s="33">
        <v>421215</v>
      </c>
      <c r="F94" s="53">
        <f>IF(IF(G94="-",0,G94)+IF(H94="-",0,H94)=0,"-",IF(G94="-",0,G94)+IF(H94="-",0,H94))</f>
        <v>121863.25</v>
      </c>
      <c r="G94" s="53">
        <v>121863.25</v>
      </c>
      <c r="H94" s="52" t="s">
        <v>58</v>
      </c>
    </row>
    <row r="95" spans="1:8" ht="12.75">
      <c r="A95" s="31" t="s">
        <v>217</v>
      </c>
      <c r="B95" s="32" t="s">
        <v>44</v>
      </c>
      <c r="C95" s="100" t="s">
        <v>303</v>
      </c>
      <c r="D95" s="101"/>
      <c r="E95" s="33">
        <v>299315</v>
      </c>
      <c r="F95" s="53" t="str">
        <f>IF(IF(G95="-",0,G95)+IF(H95="-",0,H95)=0,"-",IF(G95="-",0,G95)+IF(H95="-",0,H95))</f>
        <v>-</v>
      </c>
      <c r="G95" s="53" t="s">
        <v>58</v>
      </c>
      <c r="H95" s="52" t="s">
        <v>58</v>
      </c>
    </row>
    <row r="96" spans="1:8" ht="12.75">
      <c r="A96" s="31" t="s">
        <v>219</v>
      </c>
      <c r="B96" s="32" t="s">
        <v>44</v>
      </c>
      <c r="C96" s="100" t="s">
        <v>304</v>
      </c>
      <c r="D96" s="101"/>
      <c r="E96" s="33">
        <v>121900</v>
      </c>
      <c r="F96" s="53">
        <f>IF(IF(G96="-",0,G96)+IF(H96="-",0,H96)=0,"-",IF(G96="-",0,G96)+IF(H96="-",0,H96))</f>
        <v>121863.25</v>
      </c>
      <c r="G96" s="53">
        <v>121863.25</v>
      </c>
      <c r="H96" s="52" t="s">
        <v>58</v>
      </c>
    </row>
    <row r="97" spans="1:8" ht="12.75">
      <c r="A97" s="31" t="s">
        <v>227</v>
      </c>
      <c r="B97" s="32" t="s">
        <v>44</v>
      </c>
      <c r="C97" s="100" t="s">
        <v>305</v>
      </c>
      <c r="D97" s="101"/>
      <c r="E97" s="33">
        <v>100015</v>
      </c>
      <c r="F97" s="53">
        <f>IF(IF(G97="-",0,G97)+IF(H97="-",0,H97)=0,"-",IF(G97="-",0,G97)+IF(H97="-",0,H97))</f>
        <v>99952.87</v>
      </c>
      <c r="G97" s="53">
        <v>99952.87</v>
      </c>
      <c r="H97" s="52" t="s">
        <v>58</v>
      </c>
    </row>
    <row r="98" spans="1:8" ht="12.75">
      <c r="A98" s="31" t="s">
        <v>231</v>
      </c>
      <c r="B98" s="32" t="s">
        <v>44</v>
      </c>
      <c r="C98" s="100" t="s">
        <v>306</v>
      </c>
      <c r="D98" s="101"/>
      <c r="E98" s="33">
        <v>100015</v>
      </c>
      <c r="F98" s="53">
        <f>IF(IF(G98="-",0,G98)+IF(H98="-",0,H98)=0,"-",IF(G98="-",0,G98)+IF(H98="-",0,H98))</f>
        <v>99952.87</v>
      </c>
      <c r="G98" s="53">
        <v>99952.87</v>
      </c>
      <c r="H98" s="52" t="s">
        <v>58</v>
      </c>
    </row>
    <row r="99" spans="1:8" ht="12.75">
      <c r="A99" s="28" t="s">
        <v>307</v>
      </c>
      <c r="B99" s="29" t="s">
        <v>44</v>
      </c>
      <c r="C99" s="88" t="s">
        <v>308</v>
      </c>
      <c r="D99" s="89"/>
      <c r="E99" s="30">
        <v>9089389.61</v>
      </c>
      <c r="F99" s="48">
        <f>IF(IF(G99="-",0,G99)+IF(H99="-",0,H99)=0,"-",IF(G99="-",0,G99)+IF(H99="-",0,H99))</f>
        <v>1201944.4</v>
      </c>
      <c r="G99" s="48">
        <v>1201944.4</v>
      </c>
      <c r="H99" s="51" t="s">
        <v>58</v>
      </c>
    </row>
    <row r="100" spans="1:8" ht="12.75">
      <c r="A100" s="31" t="s">
        <v>197</v>
      </c>
      <c r="B100" s="32" t="s">
        <v>44</v>
      </c>
      <c r="C100" s="100" t="s">
        <v>309</v>
      </c>
      <c r="D100" s="101"/>
      <c r="E100" s="33">
        <v>2799389.61</v>
      </c>
      <c r="F100" s="53">
        <f>IF(IF(G100="-",0,G100)+IF(H100="-",0,H100)=0,"-",IF(G100="-",0,G100)+IF(H100="-",0,H100))</f>
        <v>1097634.4</v>
      </c>
      <c r="G100" s="53">
        <v>1097634.4</v>
      </c>
      <c r="H100" s="52" t="s">
        <v>58</v>
      </c>
    </row>
    <row r="101" spans="1:8" ht="12.75">
      <c r="A101" s="31" t="s">
        <v>207</v>
      </c>
      <c r="B101" s="32" t="s">
        <v>44</v>
      </c>
      <c r="C101" s="100" t="s">
        <v>310</v>
      </c>
      <c r="D101" s="101"/>
      <c r="E101" s="33">
        <v>2641889.61</v>
      </c>
      <c r="F101" s="53">
        <f>IF(IF(G101="-",0,G101)+IF(H101="-",0,H101)=0,"-",IF(G101="-",0,G101)+IF(H101="-",0,H101))</f>
        <v>940181.4</v>
      </c>
      <c r="G101" s="53">
        <v>940181.4</v>
      </c>
      <c r="H101" s="52" t="s">
        <v>58</v>
      </c>
    </row>
    <row r="102" spans="1:8" ht="12.75">
      <c r="A102" s="31" t="s">
        <v>213</v>
      </c>
      <c r="B102" s="32" t="s">
        <v>44</v>
      </c>
      <c r="C102" s="100" t="s">
        <v>311</v>
      </c>
      <c r="D102" s="101"/>
      <c r="E102" s="33">
        <v>635000</v>
      </c>
      <c r="F102" s="53">
        <f>IF(IF(G102="-",0,G102)+IF(H102="-",0,H102)=0,"-",IF(G102="-",0,G102)+IF(H102="-",0,H102))</f>
        <v>264762.12</v>
      </c>
      <c r="G102" s="53">
        <v>264762.12</v>
      </c>
      <c r="H102" s="52" t="s">
        <v>58</v>
      </c>
    </row>
    <row r="103" spans="1:8" ht="12.75">
      <c r="A103" s="31" t="s">
        <v>215</v>
      </c>
      <c r="B103" s="32" t="s">
        <v>44</v>
      </c>
      <c r="C103" s="100" t="s">
        <v>312</v>
      </c>
      <c r="D103" s="101"/>
      <c r="E103" s="33">
        <v>200</v>
      </c>
      <c r="F103" s="53">
        <f>IF(IF(G103="-",0,G103)+IF(H103="-",0,H103)=0,"-",IF(G103="-",0,G103)+IF(H103="-",0,H103))</f>
        <v>188.5</v>
      </c>
      <c r="G103" s="53">
        <v>188.5</v>
      </c>
      <c r="H103" s="52" t="s">
        <v>58</v>
      </c>
    </row>
    <row r="104" spans="1:8" ht="12.75">
      <c r="A104" s="31" t="s">
        <v>217</v>
      </c>
      <c r="B104" s="32" t="s">
        <v>44</v>
      </c>
      <c r="C104" s="100" t="s">
        <v>313</v>
      </c>
      <c r="D104" s="101"/>
      <c r="E104" s="33">
        <v>320000</v>
      </c>
      <c r="F104" s="53">
        <f>IF(IF(G104="-",0,G104)+IF(H104="-",0,H104)=0,"-",IF(G104="-",0,G104)+IF(H104="-",0,H104))</f>
        <v>110603.8</v>
      </c>
      <c r="G104" s="53">
        <v>110603.8</v>
      </c>
      <c r="H104" s="52" t="s">
        <v>58</v>
      </c>
    </row>
    <row r="105" spans="1:8" ht="12.75">
      <c r="A105" s="31" t="s">
        <v>219</v>
      </c>
      <c r="B105" s="32" t="s">
        <v>44</v>
      </c>
      <c r="C105" s="100" t="s">
        <v>314</v>
      </c>
      <c r="D105" s="101"/>
      <c r="E105" s="33">
        <v>1686689.61</v>
      </c>
      <c r="F105" s="53">
        <f>IF(IF(G105="-",0,G105)+IF(H105="-",0,H105)=0,"-",IF(G105="-",0,G105)+IF(H105="-",0,H105))</f>
        <v>564626.98</v>
      </c>
      <c r="G105" s="53">
        <v>564626.98</v>
      </c>
      <c r="H105" s="52" t="s">
        <v>58</v>
      </c>
    </row>
    <row r="106" spans="1:8" ht="12.75">
      <c r="A106" s="31" t="s">
        <v>315</v>
      </c>
      <c r="B106" s="32" t="s">
        <v>44</v>
      </c>
      <c r="C106" s="100" t="s">
        <v>316</v>
      </c>
      <c r="D106" s="101"/>
      <c r="E106" s="33">
        <v>157500</v>
      </c>
      <c r="F106" s="53">
        <f>IF(IF(G106="-",0,G106)+IF(H106="-",0,H106)=0,"-",IF(G106="-",0,G106)+IF(H106="-",0,H106))</f>
        <v>157453</v>
      </c>
      <c r="G106" s="53">
        <v>157453</v>
      </c>
      <c r="H106" s="52" t="s">
        <v>58</v>
      </c>
    </row>
    <row r="107" spans="1:8" ht="33.75">
      <c r="A107" s="31" t="s">
        <v>317</v>
      </c>
      <c r="B107" s="32" t="s">
        <v>44</v>
      </c>
      <c r="C107" s="100" t="s">
        <v>318</v>
      </c>
      <c r="D107" s="101"/>
      <c r="E107" s="33">
        <v>157500</v>
      </c>
      <c r="F107" s="53">
        <f>IF(IF(G107="-",0,G107)+IF(H107="-",0,H107)=0,"-",IF(G107="-",0,G107)+IF(H107="-",0,H107))</f>
        <v>157453</v>
      </c>
      <c r="G107" s="53">
        <v>157453</v>
      </c>
      <c r="H107" s="52" t="s">
        <v>58</v>
      </c>
    </row>
    <row r="108" spans="1:8" ht="12.75">
      <c r="A108" s="31" t="s">
        <v>227</v>
      </c>
      <c r="B108" s="32" t="s">
        <v>44</v>
      </c>
      <c r="C108" s="100" t="s">
        <v>319</v>
      </c>
      <c r="D108" s="101"/>
      <c r="E108" s="33">
        <v>6290000</v>
      </c>
      <c r="F108" s="53">
        <f>IF(IF(G108="-",0,G108)+IF(H108="-",0,H108)=0,"-",IF(G108="-",0,G108)+IF(H108="-",0,H108))</f>
        <v>104310</v>
      </c>
      <c r="G108" s="53">
        <v>104310</v>
      </c>
      <c r="H108" s="52" t="s">
        <v>58</v>
      </c>
    </row>
    <row r="109" spans="1:8" ht="12.75">
      <c r="A109" s="31" t="s">
        <v>229</v>
      </c>
      <c r="B109" s="32" t="s">
        <v>44</v>
      </c>
      <c r="C109" s="100" t="s">
        <v>320</v>
      </c>
      <c r="D109" s="101"/>
      <c r="E109" s="33">
        <v>6280000</v>
      </c>
      <c r="F109" s="53">
        <f>IF(IF(G109="-",0,G109)+IF(H109="-",0,H109)=0,"-",IF(G109="-",0,G109)+IF(H109="-",0,H109))</f>
        <v>100000</v>
      </c>
      <c r="G109" s="53">
        <v>100000</v>
      </c>
      <c r="H109" s="52" t="s">
        <v>58</v>
      </c>
    </row>
    <row r="110" spans="1:8" ht="12.75">
      <c r="A110" s="31" t="s">
        <v>231</v>
      </c>
      <c r="B110" s="32" t="s">
        <v>44</v>
      </c>
      <c r="C110" s="100" t="s">
        <v>321</v>
      </c>
      <c r="D110" s="101"/>
      <c r="E110" s="33">
        <v>10000</v>
      </c>
      <c r="F110" s="53">
        <f>IF(IF(G110="-",0,G110)+IF(H110="-",0,H110)=0,"-",IF(G110="-",0,G110)+IF(H110="-",0,H110))</f>
        <v>4310</v>
      </c>
      <c r="G110" s="53">
        <v>4310</v>
      </c>
      <c r="H110" s="52" t="s">
        <v>58</v>
      </c>
    </row>
    <row r="111" spans="1:8" ht="12.75">
      <c r="A111" s="28" t="s">
        <v>322</v>
      </c>
      <c r="B111" s="29" t="s">
        <v>44</v>
      </c>
      <c r="C111" s="88" t="s">
        <v>323</v>
      </c>
      <c r="D111" s="89"/>
      <c r="E111" s="30">
        <v>30000</v>
      </c>
      <c r="F111" s="48">
        <f>IF(IF(G111="-",0,G111)+IF(H111="-",0,H111)=0,"-",IF(G111="-",0,G111)+IF(H111="-",0,H111))</f>
        <v>15679.5</v>
      </c>
      <c r="G111" s="48">
        <v>15679.5</v>
      </c>
      <c r="H111" s="51" t="s">
        <v>58</v>
      </c>
    </row>
    <row r="112" spans="1:8" ht="12.75">
      <c r="A112" s="31" t="s">
        <v>197</v>
      </c>
      <c r="B112" s="32" t="s">
        <v>44</v>
      </c>
      <c r="C112" s="100" t="s">
        <v>324</v>
      </c>
      <c r="D112" s="101"/>
      <c r="E112" s="33">
        <v>30000</v>
      </c>
      <c r="F112" s="53">
        <f>IF(IF(G112="-",0,G112)+IF(H112="-",0,H112)=0,"-",IF(G112="-",0,G112)+IF(H112="-",0,H112))</f>
        <v>15679.5</v>
      </c>
      <c r="G112" s="53">
        <v>15679.5</v>
      </c>
      <c r="H112" s="52" t="s">
        <v>58</v>
      </c>
    </row>
    <row r="113" spans="1:8" ht="12.75">
      <c r="A113" s="31" t="s">
        <v>207</v>
      </c>
      <c r="B113" s="32" t="s">
        <v>44</v>
      </c>
      <c r="C113" s="100" t="s">
        <v>325</v>
      </c>
      <c r="D113" s="101"/>
      <c r="E113" s="33">
        <v>30000</v>
      </c>
      <c r="F113" s="53">
        <f>IF(IF(G113="-",0,G113)+IF(H113="-",0,H113)=0,"-",IF(G113="-",0,G113)+IF(H113="-",0,H113))</f>
        <v>15679.5</v>
      </c>
      <c r="G113" s="53">
        <v>15679.5</v>
      </c>
      <c r="H113" s="52" t="s">
        <v>58</v>
      </c>
    </row>
    <row r="114" spans="1:8" ht="12.75">
      <c r="A114" s="31" t="s">
        <v>215</v>
      </c>
      <c r="B114" s="32" t="s">
        <v>44</v>
      </c>
      <c r="C114" s="100" t="s">
        <v>326</v>
      </c>
      <c r="D114" s="101"/>
      <c r="E114" s="33">
        <v>200</v>
      </c>
      <c r="F114" s="53">
        <f>IF(IF(G114="-",0,G114)+IF(H114="-",0,H114)=0,"-",IF(G114="-",0,G114)+IF(H114="-",0,H114))</f>
        <v>188.5</v>
      </c>
      <c r="G114" s="53">
        <v>188.5</v>
      </c>
      <c r="H114" s="52" t="s">
        <v>58</v>
      </c>
    </row>
    <row r="115" spans="1:8" ht="12.75">
      <c r="A115" s="31" t="s">
        <v>219</v>
      </c>
      <c r="B115" s="32" t="s">
        <v>44</v>
      </c>
      <c r="C115" s="100" t="s">
        <v>327</v>
      </c>
      <c r="D115" s="101"/>
      <c r="E115" s="33">
        <v>29800</v>
      </c>
      <c r="F115" s="53">
        <f>IF(IF(G115="-",0,G115)+IF(H115="-",0,H115)=0,"-",IF(G115="-",0,G115)+IF(H115="-",0,H115))</f>
        <v>15491</v>
      </c>
      <c r="G115" s="53">
        <v>15491</v>
      </c>
      <c r="H115" s="52" t="s">
        <v>58</v>
      </c>
    </row>
    <row r="116" spans="1:8" ht="12.75">
      <c r="A116" s="28" t="s">
        <v>328</v>
      </c>
      <c r="B116" s="29" t="s">
        <v>44</v>
      </c>
      <c r="C116" s="88" t="s">
        <v>329</v>
      </c>
      <c r="D116" s="89"/>
      <c r="E116" s="30">
        <v>8029389.61</v>
      </c>
      <c r="F116" s="48">
        <f>IF(IF(G116="-",0,G116)+IF(H116="-",0,H116)=0,"-",IF(G116="-",0,G116)+IF(H116="-",0,H116))</f>
        <v>693085.42</v>
      </c>
      <c r="G116" s="48">
        <v>693085.42</v>
      </c>
      <c r="H116" s="51" t="s">
        <v>58</v>
      </c>
    </row>
    <row r="117" spans="1:8" ht="12.75">
      <c r="A117" s="31" t="s">
        <v>197</v>
      </c>
      <c r="B117" s="32" t="s">
        <v>44</v>
      </c>
      <c r="C117" s="100" t="s">
        <v>330</v>
      </c>
      <c r="D117" s="101"/>
      <c r="E117" s="33">
        <v>1849389.61</v>
      </c>
      <c r="F117" s="53">
        <f>IF(IF(G117="-",0,G117)+IF(H117="-",0,H117)=0,"-",IF(G117="-",0,G117)+IF(H117="-",0,H117))</f>
        <v>693085.42</v>
      </c>
      <c r="G117" s="53">
        <v>693085.42</v>
      </c>
      <c r="H117" s="52" t="s">
        <v>58</v>
      </c>
    </row>
    <row r="118" spans="1:8" ht="12.75">
      <c r="A118" s="31" t="s">
        <v>207</v>
      </c>
      <c r="B118" s="32" t="s">
        <v>44</v>
      </c>
      <c r="C118" s="100" t="s">
        <v>331</v>
      </c>
      <c r="D118" s="101"/>
      <c r="E118" s="33">
        <v>1691889.61</v>
      </c>
      <c r="F118" s="53">
        <f>IF(IF(G118="-",0,G118)+IF(H118="-",0,H118)=0,"-",IF(G118="-",0,G118)+IF(H118="-",0,H118))</f>
        <v>535632.42</v>
      </c>
      <c r="G118" s="53">
        <v>535632.42</v>
      </c>
      <c r="H118" s="52" t="s">
        <v>58</v>
      </c>
    </row>
    <row r="119" spans="1:8" ht="12.75">
      <c r="A119" s="31" t="s">
        <v>217</v>
      </c>
      <c r="B119" s="32" t="s">
        <v>44</v>
      </c>
      <c r="C119" s="100" t="s">
        <v>332</v>
      </c>
      <c r="D119" s="101"/>
      <c r="E119" s="33">
        <v>120000</v>
      </c>
      <c r="F119" s="53" t="str">
        <f>IF(IF(G119="-",0,G119)+IF(H119="-",0,H119)=0,"-",IF(G119="-",0,G119)+IF(H119="-",0,H119))</f>
        <v>-</v>
      </c>
      <c r="G119" s="53" t="s">
        <v>58</v>
      </c>
      <c r="H119" s="52" t="s">
        <v>58</v>
      </c>
    </row>
    <row r="120" spans="1:8" ht="12.75">
      <c r="A120" s="31" t="s">
        <v>219</v>
      </c>
      <c r="B120" s="32" t="s">
        <v>44</v>
      </c>
      <c r="C120" s="100" t="s">
        <v>333</v>
      </c>
      <c r="D120" s="101"/>
      <c r="E120" s="33">
        <v>1571889.61</v>
      </c>
      <c r="F120" s="53">
        <f>IF(IF(G120="-",0,G120)+IF(H120="-",0,H120)=0,"-",IF(G120="-",0,G120)+IF(H120="-",0,H120))</f>
        <v>535632.42</v>
      </c>
      <c r="G120" s="53">
        <v>535632.42</v>
      </c>
      <c r="H120" s="52" t="s">
        <v>58</v>
      </c>
    </row>
    <row r="121" spans="1:8" ht="12.75">
      <c r="A121" s="31" t="s">
        <v>315</v>
      </c>
      <c r="B121" s="32" t="s">
        <v>44</v>
      </c>
      <c r="C121" s="100" t="s">
        <v>334</v>
      </c>
      <c r="D121" s="101"/>
      <c r="E121" s="33">
        <v>157500</v>
      </c>
      <c r="F121" s="53">
        <f>IF(IF(G121="-",0,G121)+IF(H121="-",0,H121)=0,"-",IF(G121="-",0,G121)+IF(H121="-",0,H121))</f>
        <v>157453</v>
      </c>
      <c r="G121" s="53">
        <v>157453</v>
      </c>
      <c r="H121" s="52" t="s">
        <v>58</v>
      </c>
    </row>
    <row r="122" spans="1:8" ht="33.75">
      <c r="A122" s="31" t="s">
        <v>317</v>
      </c>
      <c r="B122" s="32" t="s">
        <v>44</v>
      </c>
      <c r="C122" s="100" t="s">
        <v>335</v>
      </c>
      <c r="D122" s="101"/>
      <c r="E122" s="33">
        <v>157500</v>
      </c>
      <c r="F122" s="53">
        <f>IF(IF(G122="-",0,G122)+IF(H122="-",0,H122)=0,"-",IF(G122="-",0,G122)+IF(H122="-",0,H122))</f>
        <v>157453</v>
      </c>
      <c r="G122" s="53">
        <v>157453</v>
      </c>
      <c r="H122" s="52" t="s">
        <v>58</v>
      </c>
    </row>
    <row r="123" spans="1:8" ht="12.75">
      <c r="A123" s="31" t="s">
        <v>227</v>
      </c>
      <c r="B123" s="32" t="s">
        <v>44</v>
      </c>
      <c r="C123" s="100" t="s">
        <v>336</v>
      </c>
      <c r="D123" s="101"/>
      <c r="E123" s="33">
        <v>6180000</v>
      </c>
      <c r="F123" s="53" t="str">
        <f>IF(IF(G123="-",0,G123)+IF(H123="-",0,H123)=0,"-",IF(G123="-",0,G123)+IF(H123="-",0,H123))</f>
        <v>-</v>
      </c>
      <c r="G123" s="53" t="s">
        <v>58</v>
      </c>
      <c r="H123" s="52" t="s">
        <v>58</v>
      </c>
    </row>
    <row r="124" spans="1:8" ht="12.75">
      <c r="A124" s="31" t="s">
        <v>229</v>
      </c>
      <c r="B124" s="32" t="s">
        <v>44</v>
      </c>
      <c r="C124" s="100" t="s">
        <v>337</v>
      </c>
      <c r="D124" s="101"/>
      <c r="E124" s="33">
        <v>6180000</v>
      </c>
      <c r="F124" s="53" t="str">
        <f>IF(IF(G124="-",0,G124)+IF(H124="-",0,H124)=0,"-",IF(G124="-",0,G124)+IF(H124="-",0,H124))</f>
        <v>-</v>
      </c>
      <c r="G124" s="53" t="s">
        <v>58</v>
      </c>
      <c r="H124" s="52" t="s">
        <v>58</v>
      </c>
    </row>
    <row r="125" spans="1:8" ht="12.75">
      <c r="A125" s="28" t="s">
        <v>338</v>
      </c>
      <c r="B125" s="29" t="s">
        <v>44</v>
      </c>
      <c r="C125" s="88" t="s">
        <v>339</v>
      </c>
      <c r="D125" s="89"/>
      <c r="E125" s="30">
        <v>1030000</v>
      </c>
      <c r="F125" s="48">
        <f>IF(IF(G125="-",0,G125)+IF(H125="-",0,H125)=0,"-",IF(G125="-",0,G125)+IF(H125="-",0,H125))</f>
        <v>493179.48</v>
      </c>
      <c r="G125" s="48">
        <v>493179.48</v>
      </c>
      <c r="H125" s="51" t="s">
        <v>58</v>
      </c>
    </row>
    <row r="126" spans="1:8" ht="12.75">
      <c r="A126" s="31" t="s">
        <v>197</v>
      </c>
      <c r="B126" s="32" t="s">
        <v>44</v>
      </c>
      <c r="C126" s="100" t="s">
        <v>340</v>
      </c>
      <c r="D126" s="101"/>
      <c r="E126" s="33">
        <v>920000</v>
      </c>
      <c r="F126" s="53">
        <f>IF(IF(G126="-",0,G126)+IF(H126="-",0,H126)=0,"-",IF(G126="-",0,G126)+IF(H126="-",0,H126))</f>
        <v>388869.48</v>
      </c>
      <c r="G126" s="53">
        <v>388869.48</v>
      </c>
      <c r="H126" s="52" t="s">
        <v>58</v>
      </c>
    </row>
    <row r="127" spans="1:8" ht="12.75">
      <c r="A127" s="31" t="s">
        <v>207</v>
      </c>
      <c r="B127" s="32" t="s">
        <v>44</v>
      </c>
      <c r="C127" s="100" t="s">
        <v>341</v>
      </c>
      <c r="D127" s="101"/>
      <c r="E127" s="33">
        <v>920000</v>
      </c>
      <c r="F127" s="53">
        <f>IF(IF(G127="-",0,G127)+IF(H127="-",0,H127)=0,"-",IF(G127="-",0,G127)+IF(H127="-",0,H127))</f>
        <v>388869.48</v>
      </c>
      <c r="G127" s="53">
        <v>388869.48</v>
      </c>
      <c r="H127" s="52" t="s">
        <v>58</v>
      </c>
    </row>
    <row r="128" spans="1:8" ht="12.75">
      <c r="A128" s="31" t="s">
        <v>213</v>
      </c>
      <c r="B128" s="32" t="s">
        <v>44</v>
      </c>
      <c r="C128" s="100" t="s">
        <v>342</v>
      </c>
      <c r="D128" s="101"/>
      <c r="E128" s="33">
        <v>635000</v>
      </c>
      <c r="F128" s="53">
        <f>IF(IF(G128="-",0,G128)+IF(H128="-",0,H128)=0,"-",IF(G128="-",0,G128)+IF(H128="-",0,H128))</f>
        <v>264762.12</v>
      </c>
      <c r="G128" s="53">
        <v>264762.12</v>
      </c>
      <c r="H128" s="52" t="s">
        <v>58</v>
      </c>
    </row>
    <row r="129" spans="1:8" ht="12.75">
      <c r="A129" s="31" t="s">
        <v>217</v>
      </c>
      <c r="B129" s="32" t="s">
        <v>44</v>
      </c>
      <c r="C129" s="100" t="s">
        <v>343</v>
      </c>
      <c r="D129" s="101"/>
      <c r="E129" s="33">
        <v>200000</v>
      </c>
      <c r="F129" s="53">
        <f>IF(IF(G129="-",0,G129)+IF(H129="-",0,H129)=0,"-",IF(G129="-",0,G129)+IF(H129="-",0,H129))</f>
        <v>110603.8</v>
      </c>
      <c r="G129" s="53">
        <v>110603.8</v>
      </c>
      <c r="H129" s="52" t="s">
        <v>58</v>
      </c>
    </row>
    <row r="130" spans="1:8" ht="12.75">
      <c r="A130" s="31" t="s">
        <v>219</v>
      </c>
      <c r="B130" s="32" t="s">
        <v>44</v>
      </c>
      <c r="C130" s="100" t="s">
        <v>344</v>
      </c>
      <c r="D130" s="101"/>
      <c r="E130" s="33">
        <v>85000</v>
      </c>
      <c r="F130" s="53">
        <f>IF(IF(G130="-",0,G130)+IF(H130="-",0,H130)=0,"-",IF(G130="-",0,G130)+IF(H130="-",0,H130))</f>
        <v>13503.56</v>
      </c>
      <c r="G130" s="53">
        <v>13503.56</v>
      </c>
      <c r="H130" s="52" t="s">
        <v>58</v>
      </c>
    </row>
    <row r="131" spans="1:8" ht="12.75">
      <c r="A131" s="31" t="s">
        <v>227</v>
      </c>
      <c r="B131" s="32" t="s">
        <v>44</v>
      </c>
      <c r="C131" s="100" t="s">
        <v>345</v>
      </c>
      <c r="D131" s="101"/>
      <c r="E131" s="33">
        <v>110000</v>
      </c>
      <c r="F131" s="53">
        <f>IF(IF(G131="-",0,G131)+IF(H131="-",0,H131)=0,"-",IF(G131="-",0,G131)+IF(H131="-",0,H131))</f>
        <v>104310</v>
      </c>
      <c r="G131" s="53">
        <v>104310</v>
      </c>
      <c r="H131" s="52" t="s">
        <v>58</v>
      </c>
    </row>
    <row r="132" spans="1:8" ht="12.75">
      <c r="A132" s="31" t="s">
        <v>229</v>
      </c>
      <c r="B132" s="32" t="s">
        <v>44</v>
      </c>
      <c r="C132" s="100" t="s">
        <v>346</v>
      </c>
      <c r="D132" s="101"/>
      <c r="E132" s="33">
        <v>100000</v>
      </c>
      <c r="F132" s="53">
        <f>IF(IF(G132="-",0,G132)+IF(H132="-",0,H132)=0,"-",IF(G132="-",0,G132)+IF(H132="-",0,H132))</f>
        <v>100000</v>
      </c>
      <c r="G132" s="53">
        <v>100000</v>
      </c>
      <c r="H132" s="52" t="s">
        <v>58</v>
      </c>
    </row>
    <row r="133" spans="1:8" ht="12.75">
      <c r="A133" s="31" t="s">
        <v>231</v>
      </c>
      <c r="B133" s="32" t="s">
        <v>44</v>
      </c>
      <c r="C133" s="100" t="s">
        <v>347</v>
      </c>
      <c r="D133" s="101"/>
      <c r="E133" s="33">
        <v>10000</v>
      </c>
      <c r="F133" s="53">
        <f>IF(IF(G133="-",0,G133)+IF(H133="-",0,H133)=0,"-",IF(G133="-",0,G133)+IF(H133="-",0,H133))</f>
        <v>4310</v>
      </c>
      <c r="G133" s="53">
        <v>4310</v>
      </c>
      <c r="H133" s="52" t="s">
        <v>58</v>
      </c>
    </row>
    <row r="134" spans="1:8" ht="12.75">
      <c r="A134" s="28" t="s">
        <v>348</v>
      </c>
      <c r="B134" s="29" t="s">
        <v>44</v>
      </c>
      <c r="C134" s="88" t="s">
        <v>349</v>
      </c>
      <c r="D134" s="89"/>
      <c r="E134" s="30">
        <v>715000</v>
      </c>
      <c r="F134" s="48">
        <f>IF(IF(G134="-",0,G134)+IF(H134="-",0,H134)=0,"-",IF(G134="-",0,G134)+IF(H134="-",0,H134))</f>
        <v>353855.2</v>
      </c>
      <c r="G134" s="48">
        <v>353855.2</v>
      </c>
      <c r="H134" s="51" t="s">
        <v>58</v>
      </c>
    </row>
    <row r="135" spans="1:8" ht="12.75">
      <c r="A135" s="31" t="s">
        <v>197</v>
      </c>
      <c r="B135" s="32" t="s">
        <v>44</v>
      </c>
      <c r="C135" s="100" t="s">
        <v>350</v>
      </c>
      <c r="D135" s="101"/>
      <c r="E135" s="33">
        <v>715000</v>
      </c>
      <c r="F135" s="53">
        <f>IF(IF(G135="-",0,G135)+IF(H135="-",0,H135)=0,"-",IF(G135="-",0,G135)+IF(H135="-",0,H135))</f>
        <v>353855.2</v>
      </c>
      <c r="G135" s="53">
        <v>353855.2</v>
      </c>
      <c r="H135" s="52" t="s">
        <v>58</v>
      </c>
    </row>
    <row r="136" spans="1:8" ht="12.75">
      <c r="A136" s="31" t="s">
        <v>199</v>
      </c>
      <c r="B136" s="32" t="s">
        <v>44</v>
      </c>
      <c r="C136" s="100" t="s">
        <v>351</v>
      </c>
      <c r="D136" s="101"/>
      <c r="E136" s="33">
        <v>562000</v>
      </c>
      <c r="F136" s="53">
        <f>IF(IF(G136="-",0,G136)+IF(H136="-",0,H136)=0,"-",IF(G136="-",0,G136)+IF(H136="-",0,H136))</f>
        <v>297103.82</v>
      </c>
      <c r="G136" s="53">
        <v>297103.82</v>
      </c>
      <c r="H136" s="52" t="s">
        <v>58</v>
      </c>
    </row>
    <row r="137" spans="1:8" ht="12.75">
      <c r="A137" s="31" t="s">
        <v>201</v>
      </c>
      <c r="B137" s="32" t="s">
        <v>44</v>
      </c>
      <c r="C137" s="100" t="s">
        <v>352</v>
      </c>
      <c r="D137" s="101"/>
      <c r="E137" s="33">
        <v>432300</v>
      </c>
      <c r="F137" s="53">
        <f>IF(IF(G137="-",0,G137)+IF(H137="-",0,H137)=0,"-",IF(G137="-",0,G137)+IF(H137="-",0,H137))</f>
        <v>228190.34</v>
      </c>
      <c r="G137" s="53">
        <v>228190.34</v>
      </c>
      <c r="H137" s="52" t="s">
        <v>58</v>
      </c>
    </row>
    <row r="138" spans="1:8" ht="12.75">
      <c r="A138" s="31" t="s">
        <v>205</v>
      </c>
      <c r="B138" s="32" t="s">
        <v>44</v>
      </c>
      <c r="C138" s="100" t="s">
        <v>353</v>
      </c>
      <c r="D138" s="101"/>
      <c r="E138" s="33">
        <v>129700</v>
      </c>
      <c r="F138" s="53">
        <f>IF(IF(G138="-",0,G138)+IF(H138="-",0,H138)=0,"-",IF(G138="-",0,G138)+IF(H138="-",0,H138))</f>
        <v>68913.48</v>
      </c>
      <c r="G138" s="53">
        <v>68913.48</v>
      </c>
      <c r="H138" s="52" t="s">
        <v>58</v>
      </c>
    </row>
    <row r="139" spans="1:8" ht="12.75">
      <c r="A139" s="31" t="s">
        <v>207</v>
      </c>
      <c r="B139" s="32" t="s">
        <v>44</v>
      </c>
      <c r="C139" s="100" t="s">
        <v>354</v>
      </c>
      <c r="D139" s="101"/>
      <c r="E139" s="33">
        <v>153000</v>
      </c>
      <c r="F139" s="53">
        <f>IF(IF(G139="-",0,G139)+IF(H139="-",0,H139)=0,"-",IF(G139="-",0,G139)+IF(H139="-",0,H139))</f>
        <v>56751.38</v>
      </c>
      <c r="G139" s="53">
        <v>56751.38</v>
      </c>
      <c r="H139" s="52" t="s">
        <v>58</v>
      </c>
    </row>
    <row r="140" spans="1:8" ht="12.75">
      <c r="A140" s="31" t="s">
        <v>213</v>
      </c>
      <c r="B140" s="32" t="s">
        <v>44</v>
      </c>
      <c r="C140" s="100" t="s">
        <v>355</v>
      </c>
      <c r="D140" s="101"/>
      <c r="E140" s="33">
        <v>90000</v>
      </c>
      <c r="F140" s="53">
        <f>IF(IF(G140="-",0,G140)+IF(H140="-",0,H140)=0,"-",IF(G140="-",0,G140)+IF(H140="-",0,H140))</f>
        <v>49611.38</v>
      </c>
      <c r="G140" s="53">
        <v>49611.38</v>
      </c>
      <c r="H140" s="52" t="s">
        <v>58</v>
      </c>
    </row>
    <row r="141" spans="1:8" ht="12.75">
      <c r="A141" s="31" t="s">
        <v>215</v>
      </c>
      <c r="B141" s="32" t="s">
        <v>44</v>
      </c>
      <c r="C141" s="100" t="s">
        <v>356</v>
      </c>
      <c r="D141" s="101"/>
      <c r="E141" s="33">
        <v>51860</v>
      </c>
      <c r="F141" s="53" t="str">
        <f>IF(IF(G141="-",0,G141)+IF(H141="-",0,H141)=0,"-",IF(G141="-",0,G141)+IF(H141="-",0,H141))</f>
        <v>-</v>
      </c>
      <c r="G141" s="53" t="s">
        <v>58</v>
      </c>
      <c r="H141" s="52" t="s">
        <v>58</v>
      </c>
    </row>
    <row r="142" spans="1:8" ht="12.75">
      <c r="A142" s="31" t="s">
        <v>219</v>
      </c>
      <c r="B142" s="32" t="s">
        <v>44</v>
      </c>
      <c r="C142" s="100" t="s">
        <v>357</v>
      </c>
      <c r="D142" s="101"/>
      <c r="E142" s="33">
        <v>11140</v>
      </c>
      <c r="F142" s="53">
        <f>IF(IF(G142="-",0,G142)+IF(H142="-",0,H142)=0,"-",IF(G142="-",0,G142)+IF(H142="-",0,H142))</f>
        <v>7140</v>
      </c>
      <c r="G142" s="53">
        <v>7140</v>
      </c>
      <c r="H142" s="52" t="s">
        <v>58</v>
      </c>
    </row>
    <row r="143" spans="1:8" ht="12.75">
      <c r="A143" s="28" t="s">
        <v>358</v>
      </c>
      <c r="B143" s="29" t="s">
        <v>44</v>
      </c>
      <c r="C143" s="88" t="s">
        <v>359</v>
      </c>
      <c r="D143" s="89"/>
      <c r="E143" s="30">
        <v>715000</v>
      </c>
      <c r="F143" s="48">
        <f>IF(IF(G143="-",0,G143)+IF(H143="-",0,H143)=0,"-",IF(G143="-",0,G143)+IF(H143="-",0,H143))</f>
        <v>353855.2</v>
      </c>
      <c r="G143" s="48">
        <v>353855.2</v>
      </c>
      <c r="H143" s="51" t="s">
        <v>58</v>
      </c>
    </row>
    <row r="144" spans="1:8" ht="12.75">
      <c r="A144" s="31" t="s">
        <v>197</v>
      </c>
      <c r="B144" s="32" t="s">
        <v>44</v>
      </c>
      <c r="C144" s="100" t="s">
        <v>360</v>
      </c>
      <c r="D144" s="101"/>
      <c r="E144" s="33">
        <v>715000</v>
      </c>
      <c r="F144" s="53">
        <f>IF(IF(G144="-",0,G144)+IF(H144="-",0,H144)=0,"-",IF(G144="-",0,G144)+IF(H144="-",0,H144))</f>
        <v>353855.2</v>
      </c>
      <c r="G144" s="53">
        <v>353855.2</v>
      </c>
      <c r="H144" s="52" t="s">
        <v>58</v>
      </c>
    </row>
    <row r="145" spans="1:8" ht="12.75">
      <c r="A145" s="31" t="s">
        <v>199</v>
      </c>
      <c r="B145" s="32" t="s">
        <v>44</v>
      </c>
      <c r="C145" s="100" t="s">
        <v>361</v>
      </c>
      <c r="D145" s="101"/>
      <c r="E145" s="33">
        <v>562000</v>
      </c>
      <c r="F145" s="53">
        <f>IF(IF(G145="-",0,G145)+IF(H145="-",0,H145)=0,"-",IF(G145="-",0,G145)+IF(H145="-",0,H145))</f>
        <v>297103.82</v>
      </c>
      <c r="G145" s="53">
        <v>297103.82</v>
      </c>
      <c r="H145" s="52" t="s">
        <v>58</v>
      </c>
    </row>
    <row r="146" spans="1:8" ht="12.75">
      <c r="A146" s="31" t="s">
        <v>201</v>
      </c>
      <c r="B146" s="32" t="s">
        <v>44</v>
      </c>
      <c r="C146" s="100" t="s">
        <v>362</v>
      </c>
      <c r="D146" s="101"/>
      <c r="E146" s="33">
        <v>432300</v>
      </c>
      <c r="F146" s="53">
        <f>IF(IF(G146="-",0,G146)+IF(H146="-",0,H146)=0,"-",IF(G146="-",0,G146)+IF(H146="-",0,H146))</f>
        <v>228190.34</v>
      </c>
      <c r="G146" s="53">
        <v>228190.34</v>
      </c>
      <c r="H146" s="52" t="s">
        <v>58</v>
      </c>
    </row>
    <row r="147" spans="1:8" ht="12.75">
      <c r="A147" s="31" t="s">
        <v>205</v>
      </c>
      <c r="B147" s="32" t="s">
        <v>44</v>
      </c>
      <c r="C147" s="100" t="s">
        <v>363</v>
      </c>
      <c r="D147" s="101"/>
      <c r="E147" s="33">
        <v>129700</v>
      </c>
      <c r="F147" s="53">
        <f>IF(IF(G147="-",0,G147)+IF(H147="-",0,H147)=0,"-",IF(G147="-",0,G147)+IF(H147="-",0,H147))</f>
        <v>68913.48</v>
      </c>
      <c r="G147" s="53">
        <v>68913.48</v>
      </c>
      <c r="H147" s="52" t="s">
        <v>58</v>
      </c>
    </row>
    <row r="148" spans="1:8" ht="12.75">
      <c r="A148" s="31" t="s">
        <v>207</v>
      </c>
      <c r="B148" s="32" t="s">
        <v>44</v>
      </c>
      <c r="C148" s="100" t="s">
        <v>364</v>
      </c>
      <c r="D148" s="101"/>
      <c r="E148" s="33">
        <v>153000</v>
      </c>
      <c r="F148" s="53">
        <f>IF(IF(G148="-",0,G148)+IF(H148="-",0,H148)=0,"-",IF(G148="-",0,G148)+IF(H148="-",0,H148))</f>
        <v>56751.38</v>
      </c>
      <c r="G148" s="53">
        <v>56751.38</v>
      </c>
      <c r="H148" s="52" t="s">
        <v>58</v>
      </c>
    </row>
    <row r="149" spans="1:8" ht="12.75">
      <c r="A149" s="31" t="s">
        <v>213</v>
      </c>
      <c r="B149" s="32" t="s">
        <v>44</v>
      </c>
      <c r="C149" s="100" t="s">
        <v>365</v>
      </c>
      <c r="D149" s="101"/>
      <c r="E149" s="33">
        <v>90000</v>
      </c>
      <c r="F149" s="53">
        <f>IF(IF(G149="-",0,G149)+IF(H149="-",0,H149)=0,"-",IF(G149="-",0,G149)+IF(H149="-",0,H149))</f>
        <v>49611.38</v>
      </c>
      <c r="G149" s="53">
        <v>49611.38</v>
      </c>
      <c r="H149" s="52" t="s">
        <v>58</v>
      </c>
    </row>
    <row r="150" spans="1:8" ht="12.75">
      <c r="A150" s="31" t="s">
        <v>215</v>
      </c>
      <c r="B150" s="32" t="s">
        <v>44</v>
      </c>
      <c r="C150" s="100" t="s">
        <v>366</v>
      </c>
      <c r="D150" s="101"/>
      <c r="E150" s="33">
        <v>51860</v>
      </c>
      <c r="F150" s="53" t="str">
        <f>IF(IF(G150="-",0,G150)+IF(H150="-",0,H150)=0,"-",IF(G150="-",0,G150)+IF(H150="-",0,H150))</f>
        <v>-</v>
      </c>
      <c r="G150" s="53" t="s">
        <v>58</v>
      </c>
      <c r="H150" s="52" t="s">
        <v>58</v>
      </c>
    </row>
    <row r="151" spans="1:8" ht="12.75">
      <c r="A151" s="31" t="s">
        <v>219</v>
      </c>
      <c r="B151" s="32" t="s">
        <v>44</v>
      </c>
      <c r="C151" s="100" t="s">
        <v>367</v>
      </c>
      <c r="D151" s="101"/>
      <c r="E151" s="33">
        <v>11140</v>
      </c>
      <c r="F151" s="53">
        <f>IF(IF(G151="-",0,G151)+IF(H151="-",0,H151)=0,"-",IF(G151="-",0,G151)+IF(H151="-",0,H151))</f>
        <v>7140</v>
      </c>
      <c r="G151" s="53">
        <v>7140</v>
      </c>
      <c r="H151" s="52" t="s">
        <v>58</v>
      </c>
    </row>
    <row r="152" spans="1:8" ht="12.75">
      <c r="A152" s="28" t="s">
        <v>368</v>
      </c>
      <c r="B152" s="29" t="s">
        <v>44</v>
      </c>
      <c r="C152" s="88" t="s">
        <v>369</v>
      </c>
      <c r="D152" s="89"/>
      <c r="E152" s="30">
        <v>15000</v>
      </c>
      <c r="F152" s="48" t="str">
        <f>IF(IF(G152="-",0,G152)+IF(H152="-",0,H152)=0,"-",IF(G152="-",0,G152)+IF(H152="-",0,H152))</f>
        <v>-</v>
      </c>
      <c r="G152" s="48" t="s">
        <v>58</v>
      </c>
      <c r="H152" s="51" t="s">
        <v>58</v>
      </c>
    </row>
    <row r="153" spans="1:8" ht="12.75">
      <c r="A153" s="31" t="s">
        <v>227</v>
      </c>
      <c r="B153" s="32" t="s">
        <v>44</v>
      </c>
      <c r="C153" s="100" t="s">
        <v>370</v>
      </c>
      <c r="D153" s="101"/>
      <c r="E153" s="33">
        <v>15000</v>
      </c>
      <c r="F153" s="53" t="str">
        <f>IF(IF(G153="-",0,G153)+IF(H153="-",0,H153)=0,"-",IF(G153="-",0,G153)+IF(H153="-",0,H153))</f>
        <v>-</v>
      </c>
      <c r="G153" s="53" t="s">
        <v>58</v>
      </c>
      <c r="H153" s="52" t="s">
        <v>58</v>
      </c>
    </row>
    <row r="154" spans="1:8" ht="12.75">
      <c r="A154" s="31" t="s">
        <v>231</v>
      </c>
      <c r="B154" s="32" t="s">
        <v>44</v>
      </c>
      <c r="C154" s="100" t="s">
        <v>371</v>
      </c>
      <c r="D154" s="101"/>
      <c r="E154" s="33">
        <v>15000</v>
      </c>
      <c r="F154" s="53" t="str">
        <f>IF(IF(G154="-",0,G154)+IF(H154="-",0,H154)=0,"-",IF(G154="-",0,G154)+IF(H154="-",0,H154))</f>
        <v>-</v>
      </c>
      <c r="G154" s="53" t="s">
        <v>58</v>
      </c>
      <c r="H154" s="52" t="s">
        <v>58</v>
      </c>
    </row>
    <row r="155" spans="1:8" ht="12.75">
      <c r="A155" s="28" t="s">
        <v>372</v>
      </c>
      <c r="B155" s="29" t="s">
        <v>44</v>
      </c>
      <c r="C155" s="88" t="s">
        <v>373</v>
      </c>
      <c r="D155" s="89"/>
      <c r="E155" s="30">
        <v>15000</v>
      </c>
      <c r="F155" s="48" t="str">
        <f>IF(IF(G155="-",0,G155)+IF(H155="-",0,H155)=0,"-",IF(G155="-",0,G155)+IF(H155="-",0,H155))</f>
        <v>-</v>
      </c>
      <c r="G155" s="48" t="s">
        <v>58</v>
      </c>
      <c r="H155" s="51" t="s">
        <v>58</v>
      </c>
    </row>
    <row r="156" spans="1:8" ht="12.75">
      <c r="A156" s="31" t="s">
        <v>227</v>
      </c>
      <c r="B156" s="32" t="s">
        <v>44</v>
      </c>
      <c r="C156" s="100" t="s">
        <v>374</v>
      </c>
      <c r="D156" s="101"/>
      <c r="E156" s="33">
        <v>15000</v>
      </c>
      <c r="F156" s="53" t="str">
        <f>IF(IF(G156="-",0,G156)+IF(H156="-",0,H156)=0,"-",IF(G156="-",0,G156)+IF(H156="-",0,H156))</f>
        <v>-</v>
      </c>
      <c r="G156" s="53" t="s">
        <v>58</v>
      </c>
      <c r="H156" s="52" t="s">
        <v>58</v>
      </c>
    </row>
    <row r="157" spans="1:8" ht="12.75">
      <c r="A157" s="31" t="s">
        <v>231</v>
      </c>
      <c r="B157" s="32" t="s">
        <v>44</v>
      </c>
      <c r="C157" s="100" t="s">
        <v>375</v>
      </c>
      <c r="D157" s="101"/>
      <c r="E157" s="33">
        <v>15000</v>
      </c>
      <c r="F157" s="53" t="str">
        <f>IF(IF(G157="-",0,G157)+IF(H157="-",0,H157)=0,"-",IF(G157="-",0,G157)+IF(H157="-",0,H157))</f>
        <v>-</v>
      </c>
      <c r="G157" s="53" t="s">
        <v>58</v>
      </c>
      <c r="H157" s="52" t="s">
        <v>58</v>
      </c>
    </row>
    <row r="158" spans="1:8" ht="22.5">
      <c r="A158" s="28" t="s">
        <v>376</v>
      </c>
      <c r="B158" s="29" t="s">
        <v>377</v>
      </c>
      <c r="C158" s="88" t="s">
        <v>35</v>
      </c>
      <c r="D158" s="89"/>
      <c r="E158" s="30">
        <v>-1378600</v>
      </c>
      <c r="F158" s="48">
        <v>1449602.33</v>
      </c>
      <c r="G158" s="113" t="s">
        <v>35</v>
      </c>
      <c r="H158" s="114" t="s">
        <v>35</v>
      </c>
    </row>
  </sheetData>
  <sheetProtection/>
  <mergeCells count="156">
    <mergeCell ref="C157:D157"/>
    <mergeCell ref="C158:D158"/>
    <mergeCell ref="C153:D153"/>
    <mergeCell ref="C154:D154"/>
    <mergeCell ref="C155:D155"/>
    <mergeCell ref="C156:D156"/>
    <mergeCell ref="C149:D149"/>
    <mergeCell ref="C150:D150"/>
    <mergeCell ref="C151:D151"/>
    <mergeCell ref="C152:D152"/>
    <mergeCell ref="C145:D145"/>
    <mergeCell ref="C146:D146"/>
    <mergeCell ref="C147:D147"/>
    <mergeCell ref="C148:D148"/>
    <mergeCell ref="C141:D141"/>
    <mergeCell ref="C142:D142"/>
    <mergeCell ref="C143:D143"/>
    <mergeCell ref="C144:D144"/>
    <mergeCell ref="C137:D137"/>
    <mergeCell ref="C138:D138"/>
    <mergeCell ref="C139:D139"/>
    <mergeCell ref="C140:D140"/>
    <mergeCell ref="C133:D133"/>
    <mergeCell ref="C134:D134"/>
    <mergeCell ref="C135:D135"/>
    <mergeCell ref="C136:D136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3:D73"/>
    <mergeCell ref="C74:D74"/>
    <mergeCell ref="C75:D75"/>
    <mergeCell ref="C76:D76"/>
    <mergeCell ref="C69:D69"/>
    <mergeCell ref="C70:D70"/>
    <mergeCell ref="C71:D71"/>
    <mergeCell ref="C72:D72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A2:E2"/>
    <mergeCell ref="A4:A11"/>
    <mergeCell ref="B4:B11"/>
    <mergeCell ref="C4:D11"/>
    <mergeCell ref="C12:D12"/>
    <mergeCell ref="E4:E11"/>
    <mergeCell ref="C16:D16"/>
    <mergeCell ref="C14:D14"/>
    <mergeCell ref="C13:D13"/>
    <mergeCell ref="C15:D15"/>
    <mergeCell ref="F4:H4"/>
    <mergeCell ref="F5:F9"/>
    <mergeCell ref="G5:G9"/>
    <mergeCell ref="H5:H9"/>
  </mergeCells>
  <conditionalFormatting sqref="F13:F1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G29"/>
  <sheetViews>
    <sheetView showGridLines="0" tabSelected="1" workbookViewId="0" topLeftCell="A1">
      <selection activeCell="B14" sqref="B14"/>
    </sheetView>
  </sheetViews>
  <sheetFormatPr defaultColWidth="9.00390625" defaultRowHeight="12.75"/>
  <cols>
    <col min="1" max="1" width="48.625" style="0" customWidth="1"/>
    <col min="2" max="2" width="5.625" style="0" customWidth="1"/>
    <col min="3" max="3" width="24.25390625" style="0" customWidth="1"/>
    <col min="4" max="7" width="20.75390625" style="0" customWidth="1"/>
  </cols>
  <sheetData>
    <row r="1" spans="1:7" ht="10.5" customHeight="1">
      <c r="A1" s="111" t="s">
        <v>27</v>
      </c>
      <c r="B1" s="111"/>
      <c r="C1" s="111"/>
      <c r="D1" s="111"/>
      <c r="E1" s="111"/>
      <c r="F1" s="111"/>
      <c r="G1" s="111"/>
    </row>
    <row r="2" spans="1:7" ht="12.75" customHeight="1">
      <c r="A2" s="65" t="s">
        <v>36</v>
      </c>
      <c r="B2" s="65"/>
      <c r="C2" s="65"/>
      <c r="D2" s="65"/>
      <c r="E2" s="65"/>
      <c r="F2" s="65"/>
      <c r="G2" s="65"/>
    </row>
    <row r="3" spans="1:7" ht="9" customHeight="1" thickBot="1">
      <c r="A3" s="16"/>
      <c r="B3" s="25"/>
      <c r="C3" s="18"/>
      <c r="D3" s="17"/>
      <c r="E3" s="17"/>
      <c r="F3" s="17"/>
      <c r="G3" s="15"/>
    </row>
    <row r="4" spans="1:7" ht="13.5" customHeight="1">
      <c r="A4" s="91" t="s">
        <v>5</v>
      </c>
      <c r="B4" s="94" t="s">
        <v>12</v>
      </c>
      <c r="C4" s="81" t="s">
        <v>32</v>
      </c>
      <c r="D4" s="97" t="s">
        <v>18</v>
      </c>
      <c r="E4" s="107" t="s">
        <v>15</v>
      </c>
      <c r="F4" s="108"/>
      <c r="G4" s="109"/>
    </row>
    <row r="5" spans="1:7" ht="4.5" customHeight="1">
      <c r="A5" s="92"/>
      <c r="B5" s="95"/>
      <c r="C5" s="83"/>
      <c r="D5" s="98"/>
      <c r="E5" s="105" t="s">
        <v>23</v>
      </c>
      <c r="F5" s="105" t="s">
        <v>26</v>
      </c>
      <c r="G5" s="106" t="s">
        <v>25</v>
      </c>
    </row>
    <row r="6" spans="1:7" ht="6" customHeight="1">
      <c r="A6" s="92"/>
      <c r="B6" s="95"/>
      <c r="C6" s="83"/>
      <c r="D6" s="98"/>
      <c r="E6" s="98"/>
      <c r="F6" s="98"/>
      <c r="G6" s="73"/>
    </row>
    <row r="7" spans="1:7" ht="4.5" customHeight="1">
      <c r="A7" s="92"/>
      <c r="B7" s="95"/>
      <c r="C7" s="83"/>
      <c r="D7" s="98"/>
      <c r="E7" s="98"/>
      <c r="F7" s="98"/>
      <c r="G7" s="73"/>
    </row>
    <row r="8" spans="1:7" ht="6" customHeight="1">
      <c r="A8" s="92"/>
      <c r="B8" s="95"/>
      <c r="C8" s="83"/>
      <c r="D8" s="98"/>
      <c r="E8" s="98"/>
      <c r="F8" s="98"/>
      <c r="G8" s="73"/>
    </row>
    <row r="9" spans="1:7" ht="6" customHeight="1">
      <c r="A9" s="92"/>
      <c r="B9" s="95"/>
      <c r="C9" s="83"/>
      <c r="D9" s="98"/>
      <c r="E9" s="98"/>
      <c r="F9" s="98"/>
      <c r="G9" s="73"/>
    </row>
    <row r="10" spans="1:7" ht="18" customHeight="1">
      <c r="A10" s="93"/>
      <c r="B10" s="64"/>
      <c r="C10" s="85"/>
      <c r="D10" s="99"/>
      <c r="E10" s="99"/>
      <c r="F10" s="99"/>
      <c r="G10" s="74"/>
    </row>
    <row r="11" spans="1:7" ht="13.5" customHeight="1" thickBot="1">
      <c r="A11" s="21">
        <v>1</v>
      </c>
      <c r="B11" s="22">
        <v>2</v>
      </c>
      <c r="C11" s="34">
        <v>3</v>
      </c>
      <c r="D11" s="23" t="s">
        <v>2</v>
      </c>
      <c r="E11" s="47" t="s">
        <v>3</v>
      </c>
      <c r="F11" s="47" t="s">
        <v>21</v>
      </c>
      <c r="G11" s="24" t="s">
        <v>22</v>
      </c>
    </row>
    <row r="12" spans="1:7" ht="12.75">
      <c r="A12" s="35" t="s">
        <v>378</v>
      </c>
      <c r="B12" s="36" t="s">
        <v>379</v>
      </c>
      <c r="C12" s="36" t="s">
        <v>35</v>
      </c>
      <c r="D12" s="37">
        <v>1378600</v>
      </c>
      <c r="E12" s="37">
        <f>IF(IF(F12="-",0,F12)+IF(G12="-",0,G12)=0,"-",IF(F12="-",0,F12)+IF(G12="-",0,G12))</f>
        <v>-1449602.33</v>
      </c>
      <c r="F12" s="37">
        <v>-1449602.33</v>
      </c>
      <c r="G12" s="37" t="s">
        <v>58</v>
      </c>
    </row>
    <row r="13" spans="1:7" ht="12.75">
      <c r="A13" s="38" t="s">
        <v>380</v>
      </c>
      <c r="B13" s="39"/>
      <c r="C13" s="39"/>
      <c r="D13" s="40"/>
      <c r="E13" s="40"/>
      <c r="F13" s="40"/>
      <c r="G13" s="40"/>
    </row>
    <row r="14" spans="1:7" ht="12.75">
      <c r="A14" s="35" t="s">
        <v>381</v>
      </c>
      <c r="B14" s="36" t="s">
        <v>382</v>
      </c>
      <c r="C14" s="36" t="s">
        <v>35</v>
      </c>
      <c r="D14" s="37" t="s">
        <v>58</v>
      </c>
      <c r="E14" s="37" t="s">
        <v>58</v>
      </c>
      <c r="F14" s="37" t="s">
        <v>58</v>
      </c>
      <c r="G14" s="37"/>
    </row>
    <row r="15" spans="1:7" ht="12.75">
      <c r="A15" s="35" t="s">
        <v>383</v>
      </c>
      <c r="B15" s="36" t="s">
        <v>384</v>
      </c>
      <c r="C15" s="36" t="s">
        <v>35</v>
      </c>
      <c r="D15" s="37" t="s">
        <v>58</v>
      </c>
      <c r="E15" s="37" t="s">
        <v>58</v>
      </c>
      <c r="F15" s="37" t="s">
        <v>58</v>
      </c>
      <c r="G15" s="37"/>
    </row>
    <row r="16" spans="1:7" ht="12.75">
      <c r="A16" s="35" t="s">
        <v>385</v>
      </c>
      <c r="B16" s="36" t="s">
        <v>386</v>
      </c>
      <c r="C16" s="36" t="s">
        <v>44</v>
      </c>
      <c r="D16" s="37">
        <v>1378600</v>
      </c>
      <c r="E16" s="37">
        <f>IF(IF(F16="-",0,F16)+IF(G16="-",0,G16)=0,"-",IF(F16="-",0,F16)+IF(G16="-",0,G16))</f>
        <v>-1449602.33</v>
      </c>
      <c r="F16" s="37">
        <v>-1449602.33</v>
      </c>
      <c r="G16" s="37" t="s">
        <v>58</v>
      </c>
    </row>
    <row r="17" spans="1:7" ht="12.75">
      <c r="A17" s="35" t="s">
        <v>44</v>
      </c>
      <c r="B17" s="36"/>
      <c r="C17" s="36" t="s">
        <v>387</v>
      </c>
      <c r="D17" s="37">
        <v>-12397829.61</v>
      </c>
      <c r="E17" s="37">
        <f>IF(IF(F17="-",0,F17)+IF(G17="-",0,G17)=0,"-",IF(F17="-",0,F17)+IF(G17="-",0,G17))</f>
        <v>-6232953.91</v>
      </c>
      <c r="F17" s="37">
        <v>-6232953.91</v>
      </c>
      <c r="G17" s="37" t="s">
        <v>58</v>
      </c>
    </row>
    <row r="18" spans="1:7" ht="12.75">
      <c r="A18" s="35" t="s">
        <v>44</v>
      </c>
      <c r="B18" s="36"/>
      <c r="C18" s="36" t="s">
        <v>388</v>
      </c>
      <c r="D18" s="37">
        <v>13776429.61</v>
      </c>
      <c r="E18" s="37">
        <f>IF(IF(F18="-",0,F18)+IF(G18="-",0,G18)=0,"-",IF(F18="-",0,F18)+IF(G18="-",0,G18))</f>
        <v>4783351.58</v>
      </c>
      <c r="F18" s="37">
        <v>4783351.58</v>
      </c>
      <c r="G18" s="37" t="s">
        <v>58</v>
      </c>
    </row>
    <row r="19" spans="1:7" ht="22.5">
      <c r="A19" s="38" t="s">
        <v>389</v>
      </c>
      <c r="B19" s="39"/>
      <c r="C19" s="39" t="s">
        <v>390</v>
      </c>
      <c r="D19" s="40">
        <v>-12397829.61</v>
      </c>
      <c r="E19" s="40">
        <f>IF(IF(F19="-",0,F19)+IF(G19="-",0,G19)=0,"-",IF(F19="-",0,F19)+IF(G19="-",0,G19))</f>
        <v>-6232953.91</v>
      </c>
      <c r="F19" s="40">
        <v>-6232953.91</v>
      </c>
      <c r="G19" s="40" t="s">
        <v>58</v>
      </c>
    </row>
    <row r="20" spans="1:7" ht="22.5">
      <c r="A20" s="38" t="s">
        <v>391</v>
      </c>
      <c r="B20" s="39"/>
      <c r="C20" s="39" t="s">
        <v>392</v>
      </c>
      <c r="D20" s="40">
        <v>13776429.61</v>
      </c>
      <c r="E20" s="40">
        <f>IF(IF(F20="-",0,F20)+IF(G20="-",0,G20)=0,"-",IF(F20="-",0,F20)+IF(G20="-",0,G20))</f>
        <v>4783351.58</v>
      </c>
      <c r="F20" s="40">
        <v>4783351.58</v>
      </c>
      <c r="G20" s="40" t="s">
        <v>58</v>
      </c>
    </row>
    <row r="21" spans="1:7" ht="22.5">
      <c r="A21" s="35" t="s">
        <v>393</v>
      </c>
      <c r="B21" s="36" t="s">
        <v>394</v>
      </c>
      <c r="C21" s="36" t="s">
        <v>35</v>
      </c>
      <c r="D21" s="37" t="s">
        <v>35</v>
      </c>
      <c r="E21" s="37" t="str">
        <f>IF(IF(F21="-",0,F21)=0,"-",IF(F21="-",0,F21))</f>
        <v>-</v>
      </c>
      <c r="F21" s="37" t="s">
        <v>58</v>
      </c>
      <c r="G21" s="37" t="s">
        <v>35</v>
      </c>
    </row>
    <row r="22" spans="1:7" ht="22.5">
      <c r="A22" s="38" t="s">
        <v>395</v>
      </c>
      <c r="B22" s="39" t="s">
        <v>396</v>
      </c>
      <c r="C22" s="39" t="s">
        <v>35</v>
      </c>
      <c r="D22" s="40" t="s">
        <v>35</v>
      </c>
      <c r="E22" s="40" t="str">
        <f>IF(IF(F22="-",0,F22)=0,"-",IF(F22="-",0,F22))</f>
        <v>-</v>
      </c>
      <c r="F22" s="40" t="s">
        <v>58</v>
      </c>
      <c r="G22" s="40" t="s">
        <v>35</v>
      </c>
    </row>
    <row r="23" spans="1:7" ht="22.5">
      <c r="A23" s="38" t="s">
        <v>397</v>
      </c>
      <c r="B23" s="39" t="s">
        <v>398</v>
      </c>
      <c r="C23" s="39" t="s">
        <v>35</v>
      </c>
      <c r="D23" s="40" t="s">
        <v>35</v>
      </c>
      <c r="E23" s="40" t="str">
        <f>IF(IF(F23="-",0,F23)=0,"-",IF(F23="-",0,F23))</f>
        <v>-</v>
      </c>
      <c r="F23" s="40" t="s">
        <v>58</v>
      </c>
      <c r="G23" s="40" t="s">
        <v>35</v>
      </c>
    </row>
    <row r="24" spans="1:7" ht="12.75" customHeight="1">
      <c r="A24" s="41"/>
      <c r="B24" s="42"/>
      <c r="C24" s="42"/>
      <c r="D24" s="43"/>
      <c r="E24" s="43"/>
      <c r="F24" s="43"/>
      <c r="G24" s="43"/>
    </row>
    <row r="25" spans="1:6" ht="12.75" customHeight="1">
      <c r="A25" s="2"/>
      <c r="B25" s="20"/>
      <c r="C25" s="2"/>
      <c r="D25" s="1"/>
      <c r="E25" s="1"/>
      <c r="F25" s="1"/>
    </row>
    <row r="26" spans="1:7" ht="32.25" customHeight="1">
      <c r="A26" s="7"/>
      <c r="B26" s="19"/>
      <c r="C26" s="11"/>
      <c r="D26" s="110"/>
      <c r="E26" s="110"/>
      <c r="F26" s="110"/>
      <c r="G26" s="110"/>
    </row>
    <row r="27" spans="1:7" ht="12.75" customHeight="1">
      <c r="A27" s="7" t="s">
        <v>0</v>
      </c>
      <c r="B27" s="20"/>
      <c r="C27" s="2"/>
      <c r="D27" s="5"/>
      <c r="E27" s="5"/>
      <c r="F27" s="5"/>
      <c r="G27" s="4"/>
    </row>
    <row r="28" spans="1:7" ht="9.75" customHeight="1">
      <c r="A28" s="2"/>
      <c r="B28" s="20"/>
      <c r="C28" s="2"/>
      <c r="D28" s="4"/>
      <c r="E28" s="4"/>
      <c r="F28" s="4"/>
      <c r="G28" s="27"/>
    </row>
    <row r="29" spans="1:7" ht="9.75" customHeight="1">
      <c r="A29" s="11"/>
      <c r="B29" s="4"/>
      <c r="C29" s="4"/>
      <c r="D29" s="12"/>
      <c r="E29" s="12"/>
      <c r="F29" s="12"/>
      <c r="G29" s="12"/>
    </row>
  </sheetData>
  <sheetProtection/>
  <mergeCells count="11">
    <mergeCell ref="G5:G10"/>
    <mergeCell ref="D26:G26"/>
    <mergeCell ref="A2:G2"/>
    <mergeCell ref="A1:G1"/>
    <mergeCell ref="A4:A10"/>
    <mergeCell ref="B4:B10"/>
    <mergeCell ref="D4:D10"/>
    <mergeCell ref="C4:C10"/>
    <mergeCell ref="E4:G4"/>
    <mergeCell ref="E5:E10"/>
    <mergeCell ref="F5:F10"/>
  </mergeCells>
  <conditionalFormatting sqref="G12:G24 E12:E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KomFin</cp:lastModifiedBy>
  <cp:lastPrinted>2006-02-27T09:42:44Z</cp:lastPrinted>
  <dcterms:created xsi:type="dcterms:W3CDTF">1999-06-18T11:49:53Z</dcterms:created>
  <dcterms:modified xsi:type="dcterms:W3CDTF">2014-08-04T07:51:39Z</dcterms:modified>
  <cp:category/>
  <cp:version/>
  <cp:contentType/>
  <cp:contentStatus/>
</cp:coreProperties>
</file>